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tabRatio="899" activeTab="5"/>
  </bookViews>
  <sheets>
    <sheet name="Koptāme" sheetId="1" r:id="rId1"/>
    <sheet name="KOP_Ledmanes" sheetId="2" r:id="rId2"/>
    <sheet name="1-1" sheetId="3" r:id="rId3"/>
    <sheet name="1-2" sheetId="4" r:id="rId4"/>
    <sheet name="1-3" sheetId="5" r:id="rId5"/>
    <sheet name="1-4" sheetId="6" r:id="rId6"/>
    <sheet name="1-5" sheetId="7" r:id="rId7"/>
  </sheets>
  <externalReferences>
    <externalReference r:id="rId10"/>
  </externalReferences>
  <definedNames>
    <definedName name="A">'[1]2'!$A$1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">#REF!</definedName>
    <definedName name="P">#REF!</definedName>
    <definedName name="_xlnm.Print_Area" localSheetId="2">'1-1'!$A$1:$Q$53</definedName>
    <definedName name="_xlnm.Print_Area" localSheetId="3">'1-2'!$A$1:$Q$50</definedName>
    <definedName name="_xlnm.Print_Area" localSheetId="4">'1-3'!$A$1:$P$40</definedName>
    <definedName name="_xlnm.Print_Area" localSheetId="5">'1-4'!$A$1:$P$51</definedName>
    <definedName name="_xlnm.Print_Area" localSheetId="6">'1-5'!$A$1:$P$38</definedName>
    <definedName name="_xlnm.Print_Area" localSheetId="1">'KOP_Ledmanes'!$A$1:$I$40</definedName>
    <definedName name="_xlnm.Print_Area" localSheetId="0">'Koptāme'!$A$1:$D$40</definedName>
    <definedName name="_xlnm.Print_Titles" localSheetId="2">'1-1'!$12:$13</definedName>
    <definedName name="_xlnm.Print_Titles" localSheetId="3">'1-2'!$12:$13</definedName>
    <definedName name="_xlnm.Print_Titles" localSheetId="4">'1-3'!$12:$13</definedName>
    <definedName name="_xlnm.Print_Titles" localSheetId="5">'1-4'!$12:$13</definedName>
    <definedName name="_xlnm.Print_Titles" localSheetId="6">'1-5'!$12:$13</definedName>
    <definedName name="_xlnm.Print_Titles" localSheetId="1">'KOP_Ledmanes'!$17:$18</definedName>
  </definedNames>
  <calcPr fullCalcOnLoad="1"/>
</workbook>
</file>

<file path=xl/comments5.xml><?xml version="1.0" encoding="utf-8"?>
<comments xmlns="http://schemas.openxmlformats.org/spreadsheetml/2006/main">
  <authors>
    <author>Aleksandrs.J</author>
  </authors>
  <commentList>
    <comment ref="I21" authorId="0">
      <text>
        <r>
          <rPr>
            <b/>
            <sz val="9"/>
            <rFont val="Tahoma"/>
            <family val="2"/>
          </rPr>
          <t>ST.to AA.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<sst xmlns="http://schemas.openxmlformats.org/spreadsheetml/2006/main" count="552" uniqueCount="280">
  <si>
    <t xml:space="preserve">APSTIPRINU </t>
  </si>
  <si>
    <t>________________________________________</t>
  </si>
  <si>
    <t>(pasūtītāja paraksts un tā atšifrējums)</t>
  </si>
  <si>
    <t>Z.v.</t>
  </si>
  <si>
    <t>______.gada ____.____________</t>
  </si>
  <si>
    <t>Objekta nosaukums</t>
  </si>
  <si>
    <t>Sastādīja:</t>
  </si>
  <si>
    <t>Būves nosaukums:</t>
  </si>
  <si>
    <t>Objekta nosaukums:</t>
  </si>
  <si>
    <t>Objekta adrese:</t>
  </si>
  <si>
    <t>Kopējā darbietilpība, c/h</t>
  </si>
  <si>
    <t>Nr.p.k.</t>
  </si>
  <si>
    <t>Kods, tāmes Nr.</t>
  </si>
  <si>
    <t>Tai skaitā</t>
  </si>
  <si>
    <t>Darbietilpība (c/h)</t>
  </si>
  <si>
    <t>Kopā</t>
  </si>
  <si>
    <t>Kopā bez PVN</t>
  </si>
  <si>
    <t>Kods</t>
  </si>
  <si>
    <t>Mērvienība</t>
  </si>
  <si>
    <t>Daudzums</t>
  </si>
  <si>
    <t>Vienības izmaksas</t>
  </si>
  <si>
    <t>Kopā uz visu apjomu</t>
  </si>
  <si>
    <t>Laika norma (c/h)</t>
  </si>
  <si>
    <t>Peļņa</t>
  </si>
  <si>
    <t>Pasūtījuma Nr.</t>
  </si>
  <si>
    <t>Virsizdevumi</t>
  </si>
  <si>
    <t>tai skaitā darba aizsardzība</t>
  </si>
  <si>
    <t>Darba samaksas likme (euro/h)</t>
  </si>
  <si>
    <t>Darba alga (euro)</t>
  </si>
  <si>
    <t>Mehānismi (euro)</t>
  </si>
  <si>
    <t>Kopā (euro)</t>
  </si>
  <si>
    <t>Summa (euro)</t>
  </si>
  <si>
    <t>Par kopējo summu, euro</t>
  </si>
  <si>
    <t>Tāmes izmaksas (euro)</t>
  </si>
  <si>
    <t>darba alga (euro)</t>
  </si>
  <si>
    <t>mehānismi (euro)</t>
  </si>
  <si>
    <t>Objekta izmaksas            (euro)</t>
  </si>
  <si>
    <t>m</t>
  </si>
  <si>
    <t>gab.</t>
  </si>
  <si>
    <t xml:space="preserve">Tāme sastādīta:  </t>
  </si>
  <si>
    <t xml:space="preserve">gab. </t>
  </si>
  <si>
    <t>Tips, marka</t>
  </si>
  <si>
    <t>Kontrolieris /Voice Alarm Controller Plena</t>
  </si>
  <si>
    <t>Zonas selektors ar mikrofonu Plena</t>
  </si>
  <si>
    <t>Zonas selektors Plena</t>
  </si>
  <si>
    <t>Balss ruteris (komutators) /Voice Alarm Router</t>
  </si>
  <si>
    <t>Pastiprinātājs 240w  Plena Amplifier</t>
  </si>
  <si>
    <t>Barošanas un lādēšanas bloks  Plena</t>
  </si>
  <si>
    <t>Akumulators 12v 45kg. (ar klemju kompl.)</t>
  </si>
  <si>
    <t xml:space="preserve">Komutācijas skapis 19” 42U ar aprīkojumu </t>
  </si>
  <si>
    <t>kompl.</t>
  </si>
  <si>
    <t>Ventilatoru panelis ar termostatu</t>
  </si>
  <si>
    <t>19” rozešu bloks, 9 rozetes</t>
  </si>
  <si>
    <t>Sienu skaļrunis 1.5W/3W/6W</t>
  </si>
  <si>
    <t>Kabeļu penālis 110x60</t>
  </si>
  <si>
    <t>Termoizplešanās ugunsdrošības mastika CFS-IS, Termoizplešanās ugunsdrošības putas CFS-FFX</t>
  </si>
  <si>
    <t>Ugunsdrošības pārklājums CFS-CT</t>
  </si>
  <si>
    <t>Lokālā tāme nr. 1-1</t>
  </si>
  <si>
    <t>Automātiskā balss ugunsgrēka izziņošanas sistēma (IZZ)</t>
  </si>
  <si>
    <t>Kabeļu penālis 25x16</t>
  </si>
  <si>
    <t>Metāla (nedegošs) stiprinājums kabeļiem (skavas, dībeļi un skrūves)</t>
  </si>
  <si>
    <t>ar ugunsizturību ne mazāk kā 60 min.</t>
  </si>
  <si>
    <t>Izpilddokumentācija</t>
  </si>
  <si>
    <t>Lokālā tāme nr. 1-2</t>
  </si>
  <si>
    <t xml:space="preserve">Automātiskā ugunsgrēka atklāšanas un trauksmes signalizācijas sistēma (UAS) </t>
  </si>
  <si>
    <t>24V relejs ar 1 NC/NO kontaktu</t>
  </si>
  <si>
    <t>Barošanas bloks 24v</t>
  </si>
  <si>
    <t>Būvuzņēmējs:</t>
  </si>
  <si>
    <t>Pasūtītājs: Profesionālās izglītības kompetences centrs Rīgas Tehniskā koledža</t>
  </si>
  <si>
    <t>Regulēšanas darbi</t>
  </si>
  <si>
    <t>Izpilddokumentācija un personāla apmacība</t>
  </si>
  <si>
    <t>Plastmasas caurule ø25mm</t>
  </si>
  <si>
    <t>Metāla stiprinājums (EI90) gofrētai/plastmasas caurulei</t>
  </si>
  <si>
    <t>Gala stiprinājums ÄF</t>
  </si>
  <si>
    <t>Montāžas elementi</t>
  </si>
  <si>
    <t>Programmēšana</t>
  </si>
  <si>
    <t>Vadības skapju pieslēgšana</t>
  </si>
  <si>
    <t>Iekšējais ugunsdzēsības ūdensvads (automātikas daļa) (UK-A)</t>
  </si>
  <si>
    <t>1-1</t>
  </si>
  <si>
    <t>1-2</t>
  </si>
  <si>
    <t>Pārbaudīja:</t>
  </si>
  <si>
    <t>Kopsavilkuma aprēķini pa darbu vai konstruktīvo elementu veidiem Nr. 1</t>
  </si>
  <si>
    <t>Pastiprinātājs 480w  Plena Amplifier</t>
  </si>
  <si>
    <t>Savienojuma adapters/ klemme ar drošinātāju</t>
  </si>
  <si>
    <t>Mākslīgās slodzes modulis / gala elements</t>
  </si>
  <si>
    <t xml:space="preserve">Kabelis nedegošs 3x2,5 </t>
  </si>
  <si>
    <t>25x16mm.</t>
  </si>
  <si>
    <t>Aizsardzība skaļruniem (restes veida)</t>
  </si>
  <si>
    <t>Stiprinājumi materiāli</t>
  </si>
  <si>
    <t>Lēdmanes ielā 3, Rīgā</t>
  </si>
  <si>
    <t>Mikrofons Plena</t>
  </si>
  <si>
    <t>Ruporu skaļrunis 30w/15w/7.5w/3.75</t>
  </si>
  <si>
    <t>Moduļveida griestu skaļrunis 0,75/1,5/3/6 W</t>
  </si>
  <si>
    <t xml:space="preserve">Aizmugurējās virsmas kastes daļa </t>
  </si>
  <si>
    <t>Mūzikas un ziņošanas moduļa Plena</t>
  </si>
  <si>
    <t>Kabelis UTP 4x2x0.5 cat.5</t>
  </si>
  <si>
    <t>Kabelis nedegošs 2x1,0+0,8</t>
  </si>
  <si>
    <t>Ārēja gofrēta caurule ø40mm</t>
  </si>
  <si>
    <t>Kabeļu penālis 40x25</t>
  </si>
  <si>
    <t>Montāžas materiāli (moduļa savienojumi, konektori)</t>
  </si>
  <si>
    <t>Pacēlājs</t>
  </si>
  <si>
    <t>Ugunsdrošības signalizācijas adrešu panelis  (UAS sistēmas lietotāja pults 4 cilpas).</t>
  </si>
  <si>
    <t xml:space="preserve">Akumulators 12V 44 Ah </t>
  </si>
  <si>
    <t>Kaste priekš akumulatoriem</t>
  </si>
  <si>
    <t>Adrešu optiskais dūmu detektors</t>
  </si>
  <si>
    <t xml:space="preserve">Adrešu siltuma detektors </t>
  </si>
  <si>
    <t>Bāze</t>
  </si>
  <si>
    <t>Indikācijas elements</t>
  </si>
  <si>
    <t>Adrešu trauksmes poga</t>
  </si>
  <si>
    <t>Adrešu sirēna</t>
  </si>
  <si>
    <t>Ārēja trauksmes sirēna 24V, ar strobu, 50-80 mA, IP65</t>
  </si>
  <si>
    <t>Iekšēja trauksmes sirēna 24V, bez stroba, 14.5 mA, IP21</t>
  </si>
  <si>
    <t>Adrešu kontroles modulis (adapters)</t>
  </si>
  <si>
    <t>Adrešu modulis ar kārbu 1xEKS</t>
  </si>
  <si>
    <t>Adrešu kontroles modulis (ieejas)</t>
  </si>
  <si>
    <t>Optiskais dūmu detektors</t>
  </si>
  <si>
    <t>Akumulators 12V 7Ah</t>
  </si>
  <si>
    <t>Kabelis nedegošs 3x1,5</t>
  </si>
  <si>
    <t>Aizsardzība detektoriem (restes veida)</t>
  </si>
  <si>
    <t xml:space="preserve">Troses </t>
  </si>
  <si>
    <t>5 mm.</t>
  </si>
  <si>
    <t>Gofrēta caurule d25 SUPER MONOFLEX</t>
  </si>
  <si>
    <t>Ārēja gofrēta caurule d40</t>
  </si>
  <si>
    <t>Kabeļu kanāls 25x16mm</t>
  </si>
  <si>
    <t>25x16mm</t>
  </si>
  <si>
    <t>Kabeļu penālis 110x60mm</t>
  </si>
  <si>
    <t>110x60mm</t>
  </si>
  <si>
    <t>Palīgmateriāli (stiprināšanas detaļas un materiāli. mērījumi)</t>
  </si>
  <si>
    <t>dienas</t>
  </si>
  <si>
    <t>Ūdensvada ievada hermetizācija</t>
  </si>
  <si>
    <t>Nelietojamās sistēmas demontāža</t>
  </si>
  <si>
    <t>Sistēmas hidrofors V=50 L</t>
  </si>
  <si>
    <t>Elektrokontaktu manometrs</t>
  </si>
  <si>
    <t>Manometrs 0 …10 bar</t>
  </si>
  <si>
    <t>Palīgmateriāli</t>
  </si>
  <si>
    <t>AUKSTAIS ŪDENSVADS-Ū1-</t>
  </si>
  <si>
    <t>komplekts</t>
  </si>
  <si>
    <t>vietas</t>
  </si>
  <si>
    <t>UGUNSDZĒSĪBAS ŪDENSVADS - Ū2</t>
  </si>
  <si>
    <t>Ugunsdzēsības sistēmas sūknis ar  automātiku ražība 2,0 l/sek; h=…20 m</t>
  </si>
  <si>
    <t>Pulvera ugunsdzēsības aparāts PA-6</t>
  </si>
  <si>
    <t>Ugunsdzēsības ūdensvada rekonstrukcija (ŪK)</t>
  </si>
  <si>
    <t>Gaismas tablo "Ugunsdzēsības sūkņu stacija"</t>
  </si>
  <si>
    <t>Ūdensvada rekonstrukcija. Ārēji tīkli. (ŪK-T)</t>
  </si>
  <si>
    <t xml:space="preserve">Ūdensvads –Ū1- </t>
  </si>
  <si>
    <t xml:space="preserve">Betona B12,5 balsti </t>
  </si>
  <si>
    <t>Pievienojums esošai trasei</t>
  </si>
  <si>
    <t>vieta</t>
  </si>
  <si>
    <t>Cauruļvada trases  hidrauliskā pārbaude un dezinfekcija</t>
  </si>
  <si>
    <t>Esošā ielas seguma noņemšana un atjaunošana</t>
  </si>
  <si>
    <t>Bortaakens noņemšana un atjaunošana</t>
  </si>
  <si>
    <t xml:space="preserve">Sadzīves kanalizācija –K1 - </t>
  </si>
  <si>
    <t>Taukuķērājs rūpnieciski izgaavots – montējams ārā piem. NS6  ar līmeņa devēju</t>
  </si>
  <si>
    <t>Pievienojums esošai trasei ar jaunu aku</t>
  </si>
  <si>
    <t>m2</t>
  </si>
  <si>
    <t>Nelietojamās trases demontāža 
- Ūdensvada trases demontāža
- Noslēgatloka uzstādīšana
- Šahtas demontāža</t>
  </si>
  <si>
    <t>Aizsardzības darbi krustojumā ar esošām komunikācijām
- El. Kabeļi, RG
- Telefona kanalizācija, LMT
-  Gāzesvads
- Siltumtrase
- Kanalizācija</t>
  </si>
  <si>
    <t>Sistēmas pieslēgšana, programmēšana, apmācība, palaišana</t>
  </si>
  <si>
    <t>KOPTĀME</t>
  </si>
  <si>
    <t>Kopsavilkuma tāmes Nr.</t>
  </si>
  <si>
    <t>Akumulators 12v 65Ah</t>
  </si>
  <si>
    <t>Aizsargčaulas caur dzelzsbetona konstrukcijām, OD 200 caurulei</t>
  </si>
  <si>
    <r>
      <t xml:space="preserve">Gofrēta caurule ø25mm </t>
    </r>
    <r>
      <rPr>
        <sz val="10"/>
        <rFont val="Times New Roman"/>
        <family val="1"/>
      </rPr>
      <t>Super Monoflex</t>
    </r>
    <r>
      <rPr>
        <b/>
        <sz val="10"/>
        <rFont val="Times New Roman"/>
        <family val="1"/>
      </rPr>
      <t xml:space="preserve"> </t>
    </r>
  </si>
  <si>
    <t>Tāme sastādīta ______. gada tirgus cenās, pamatojoties uz IZZ tehniskā projekta rasējumiem un darbu apjomiem</t>
  </si>
  <si>
    <t>Tāme sastādīta ______. gada tirgus cenās, pamatojoties uz UAS tehniskā projekta rasējumiem un darbu apjomiem</t>
  </si>
  <si>
    <t>Tāme sastādīta ____.gada tirgus cenās, pamatojoties uz ŪK tehniskā projekta rasējumiem un darbu apjomiem</t>
  </si>
  <si>
    <t>Tāme sastādīta _____.gada tirgus cenās, pamatojoties uz UK-A tehniskā projekta rasējumiem un darbu apjomiem</t>
  </si>
  <si>
    <t>Tāme sastādīta _____. gada tirgus cenās, pamatojoties uz ŪK-T tehniskā projekta rasējumiem un darbu apjomiem</t>
  </si>
  <si>
    <t>Objekta adrese: Lēdmanes ielā 3, Rīgā</t>
  </si>
  <si>
    <t>1-3</t>
  </si>
  <si>
    <t>1-4</t>
  </si>
  <si>
    <t>1-5</t>
  </si>
  <si>
    <t>Lokālā tāme nr. 1-3</t>
  </si>
  <si>
    <t>Lokālā tāme nr. 1-4</t>
  </si>
  <si>
    <t>Lokālā tāme nr. 1-5</t>
  </si>
  <si>
    <t>Būvdarba veids vai konstruktīvā elementa nosaukums</t>
  </si>
  <si>
    <t>būvizstrādājumi (euro)</t>
  </si>
  <si>
    <t xml:space="preserve"> Kopā:</t>
  </si>
  <si>
    <t>PVN (21%)</t>
  </si>
  <si>
    <t>Būvdarbu nosaukums</t>
  </si>
  <si>
    <t>Būvizstrādājumi (euro)</t>
  </si>
  <si>
    <t>Tiešās izmaksas kopā, t.sk. darba devēja sociālais nodoklis (%)</t>
  </si>
  <si>
    <t>Piezīmes:</t>
  </si>
  <si>
    <t>Būvuzņēmējam jādod pilna apjoma atklātā konkursa cenu piedāvājums, ieskaitot palīgdarbus  un materiālus, kas nav uzrādīti tāmē, apjomu sarakstā un projektā, bet ir nepieciešami projektētā būvobjekta izbūvei un nodošanai ekspluatācijā.</t>
  </si>
  <si>
    <t>Objekta nosaukums: Ugunsdzēsības sistēmu montāžas darbi Lēdmanes ielā 3, Rīgā</t>
  </si>
  <si>
    <t>Ugunsdzēsības sistēmu montāžas darbi Lēdmanes ielā 3, Rīgā</t>
  </si>
  <si>
    <t xml:space="preserve">Būves nosaukums: Ugunsdzēsības sistēmu montāžas darbi </t>
  </si>
  <si>
    <t xml:space="preserve">Ugunsdzēsības sistēmu montāžas darbi </t>
  </si>
  <si>
    <t>LBB 1990/00 vai ekvivalents</t>
  </si>
  <si>
    <t>LBB 1957/00 vai ekvivalents</t>
  </si>
  <si>
    <t>LBB 1992/00 vai ekvivalents</t>
  </si>
  <si>
    <t>LBB 1935/20 vai ekvivalents</t>
  </si>
  <si>
    <t>LBB 1956/00 vai ekvivalents</t>
  </si>
  <si>
    <t>LBB 1938/20 vai ekvivalents</t>
  </si>
  <si>
    <t>PLN-24CH12 vai ekvivalents</t>
  </si>
  <si>
    <t>65Ah 12v vai ekvivalents</t>
  </si>
  <si>
    <t>150Ah 12v vai ekvivalents</t>
  </si>
  <si>
    <t>LBB9080/00 vai ekvivalents</t>
  </si>
  <si>
    <t>42u 2000x600mmx800mm vai ekvivalents</t>
  </si>
  <si>
    <t>F9062 + F906T vai ekvivalents</t>
  </si>
  <si>
    <t>1134L030090 vai ekvivalents</t>
  </si>
  <si>
    <t>LH1-UC30E vai ekvivalents</t>
  </si>
  <si>
    <t>LB1-UW06 vai ekvivalents</t>
  </si>
  <si>
    <t>LC1-UM06E8 vai ekvivalents</t>
  </si>
  <si>
    <t>LC1-MFD vai ekvivalents</t>
  </si>
  <si>
    <t>PLN-2AIO120 vai ekvivalents</t>
  </si>
  <si>
    <t>LBC 1256/00 vai ekvivalents</t>
  </si>
  <si>
    <t>PLN-DMY60 vai ekvivalents</t>
  </si>
  <si>
    <t>UTP 4x2x0.5 vai ekvivalents</t>
  </si>
  <si>
    <t>JE-H(St)H-FE 180/E30 2x1,0+0,8 vai ekvivalents</t>
  </si>
  <si>
    <t>(N)HXH-FE 180/E30  3x2,5 vai ekvivalents</t>
  </si>
  <si>
    <t>1240HFPP L50  КОPОS vai ekvivalents</t>
  </si>
  <si>
    <t>HILTI         CFS-IS,  CFS-FFX vai ekvivalents</t>
  </si>
  <si>
    <t>HILTI         CFS-CT vai ekvivalents</t>
  </si>
  <si>
    <t>Drenāžas sūknis QDVX 16000 0.6kw 230V, DELFIN vai ekvivalents</t>
  </si>
  <si>
    <t>Adrešu modulis EKS 4001, POLON vai ekvivalents</t>
  </si>
  <si>
    <t>Nozarkārba 110x110x51mm, IP67, pelēka OBO B9/TM, OBO vai ekvivalents</t>
  </si>
  <si>
    <t>Termostats TS KTO 011 №.01140.0-00, STEGO vai ekvivalents</t>
  </si>
  <si>
    <t>Kabelis (N)HXH-J FE180/E90 3x1,5 vai ekvivalents</t>
  </si>
  <si>
    <t>Kabelis (N)HXH-J FE180/E90 4x1,5 vai ekvivalents</t>
  </si>
  <si>
    <t>Kabelis (N)HXH-J FE180/E90 3x2,5 vai ekvivalents</t>
  </si>
  <si>
    <t>Kabelis JE-H(St)H-Bd FE180/E90 1x2x0,8 vai ekvivalents</t>
  </si>
  <si>
    <t>Kabelis JE-H(St)H-Bd FE180/E90 2x2x0,8 vai ekvivalents</t>
  </si>
  <si>
    <t>Kabelis NHXH-J E90 5x4 vai ekvivalents</t>
  </si>
  <si>
    <t>Gofrēta dubultsienu caurule D=75mm, 450N, Tips: EVOCAB FLEX, EVOPIPES vai ekvivalents</t>
  </si>
  <si>
    <t>Termoizplešanās ugunsdrošības mastika CFS-IS, Termoizplešanās ugunsdrošības putas CFS-FFX,  Ugunsdrošības pārklājums CFS-CT HILTI vai ekvivalents</t>
  </si>
  <si>
    <t>Programmatūra EASY-SOFT-PRO vai ekvivalents</t>
  </si>
  <si>
    <t>Programmēšanas kabelis EASY800-USB-CAB vai ekvivalents</t>
  </si>
  <si>
    <t>Ugunsdzēsības krāns DN25;                                                skapis - izmēri 750x800x160. „Supron”; šļūtene L=20m;                                              ugunsdzēsības krāna savienotājgalviņa (GM-25);                          ug.šļūteņu savienojumi (GR-25);                                    ug.stobrs regulējams 25mm (Pwh-25; K=43)   vai ekvivalents</t>
  </si>
  <si>
    <t>POLON 4900 vai ekvivalents</t>
  </si>
  <si>
    <t>SSB 44 Ah vai ekvivalents</t>
  </si>
  <si>
    <t>PAR-4800 vai ekvivalents</t>
  </si>
  <si>
    <t>DOR-4046 vai ekvivalents</t>
  </si>
  <si>
    <t>TUN-4046 vai ekvivalents</t>
  </si>
  <si>
    <t>G-40 vai ekvivalents</t>
  </si>
  <si>
    <t>WZ-31 vai ekvivalents</t>
  </si>
  <si>
    <t>ROP-4001M vai ekvivalents</t>
  </si>
  <si>
    <t>SAL-4001 vai ekvivalents</t>
  </si>
  <si>
    <t xml:space="preserve">AH-0312/7B8 vai ekvivalents </t>
  </si>
  <si>
    <t>AH-03127 vai ekvivalents</t>
  </si>
  <si>
    <t>ADC-4001M vai ekvivalents</t>
  </si>
  <si>
    <t>EKS-4001 vai ekvivalents</t>
  </si>
  <si>
    <t>OMRON  vai ekvivalents</t>
  </si>
  <si>
    <t>EWK-4001 vai ekvivalents</t>
  </si>
  <si>
    <t>NB338-2L vai ekvivalents</t>
  </si>
  <si>
    <t>ME.80-28/3ASW- PKD vai ekvivalents</t>
  </si>
  <si>
    <t>SSB 7Ah vai ekvivalents</t>
  </si>
  <si>
    <t>JE-H(St)H-FE 180/E30 1x2x0,8 vai ekvivalents</t>
  </si>
  <si>
    <t>(N)HXH-FE 180/E30  3x1,5 vai ekvivalents</t>
  </si>
  <si>
    <t xml:space="preserve"> 1225HFPP L100 vai ekvivalents</t>
  </si>
  <si>
    <t xml:space="preserve"> 1240HFPP L50 vai ekvivalents</t>
  </si>
  <si>
    <t>HILTI (CFS-IS+CFS-FFX) vai ekvivalents</t>
  </si>
  <si>
    <t>HILTI   CFS-CT vai ekvivalents</t>
  </si>
  <si>
    <t>Kabeļu trepe KS20-200 vai ekvivalents</t>
  </si>
  <si>
    <t>Traversa TPK-200 vai ekvivalents</t>
  </si>
  <si>
    <t>Stiprinājuma skava KK/KS20 vai ekvivalents</t>
  </si>
  <si>
    <t>Sienas stiprinājuma skava VK2 vai ekvivalents</t>
  </si>
  <si>
    <t>Vertikālais savienojums VEF 2 vai ekvivalents</t>
  </si>
  <si>
    <t>Savienojums SSR/KS20 vai ekvivalents</t>
  </si>
  <si>
    <t>Griestu kronšteins TP1-750 vai ekvivalents</t>
  </si>
  <si>
    <t>Ugunsdzēsības elektroaizbīdņu un sūkņu vadības skapis - UASVS vai ekvivalents</t>
  </si>
  <si>
    <t>Ugunsdzēsības ūdensvada sistēmas indikācijas skapis - USIS vai ekvivalents</t>
  </si>
  <si>
    <t>Ūdensapgādes cinkotā tērauda cauruļvads  ar fasondaļām un stiprinājumiem zemē (ievads posms) DN100 vai ekvivalents</t>
  </si>
  <si>
    <t>Daudzslāņu plastmasas un metāla kompozītcaurule  PN10 ar stiprin. ar pretkondensāta izolāciju  16 mm un apvalku, piem.  Unipipe. 63x,0 vai ekvivalents</t>
  </si>
  <si>
    <t>Elektroaizbīdnis ar automātiku (bloķēts ar UK krāniem ēkā) DN50 vai ekvivalents</t>
  </si>
  <si>
    <t>Aizbīdnis DN65 vai ekvivalents</t>
  </si>
  <si>
    <t>Aizbīdnis DN50 vai ekvivalents</t>
  </si>
  <si>
    <t>Vienvirziena vārsts DN50 vai ekvivalents</t>
  </si>
  <si>
    <t>Ventilis DN25 vai ekvivalents</t>
  </si>
  <si>
    <t>Cinkotā terauda caurule ar veidgabaliem  PN10 ar stiprin. ar pretkondensāta izolāciju  10 mm un apvalku,  VS 3262; DIN 2440, DN65 vai ekvivalents</t>
  </si>
  <si>
    <t>Cinkotā terauda caurule ar veidgabaliem  PN10 ar stiprin. ar pretkondensāta izolāciju  10 mm un apvalku,  VS 3262; DIN 2440, DN50 vai ekvivalents</t>
  </si>
  <si>
    <t>Cinkotā terauda caurule ar veidgabaliem  PN10 ar stiprin. ar pretkondensāta izolāciju  10 mm un apvalku,  VS 3262; DIN 2440, DN25 vai ekvivalents</t>
  </si>
  <si>
    <t>Pazemes tipa aizbīdnis DN100 ar teleskopisku kāta pagarinājumu un peldošu ielas kapi EN-124 iekš.&gt;140 vai ekvivalents</t>
  </si>
  <si>
    <t>Plastmasas PE ūdensapgādes  cauruļvada izbūve PN10 De 110x6,6  H...2m, sausās gruntīs vai ekvivalents</t>
  </si>
  <si>
    <t>Plastmasas PE ūdensapgādes  cauruļvada izbūve PN10 De 63x5,8  H...2m, sausās gruntīs vai ekvivalents</t>
  </si>
  <si>
    <t>Ūdensvada aka no saliekamiem dz/bet grodiem atbilstoši EN 1917 (B30, W10, F200), EN 681-1, ar pilna apjoma hidroizolāciju DN 2000
- viengabala pamatnes elements,
- ķeta vāku (25t) zaļā zonā, 
- akas kāpšļi LVS EN 13101...2003
-betona atbalsta gredzens
 Akas izbūves dziļums  H…2.4m
vai ekvivalents</t>
  </si>
  <si>
    <t>Ūdensvada aka no saliekamiem dz/bet grodiem atbilstoši EN 1917 (B30, W10, F200), EN 681-1, ar pilna apjoma hidroizolāciju DN 1500
- viengabala pamatnes elements,
- ķeta vāku (40t) brauktuves zonā, 
- akas kāpšļi LVS EN 13101...2003
 Akas izbūves dziļums  H…2.4m
vai ekvivalents</t>
  </si>
  <si>
    <t>Ūdens mērītāja mezgls akā
     - daudzstrūklu ūdensmērītājs Dn25
      -krustgabals ar tukšošanas krānu Dn15 
      -ventilis ar vītni  Dn50
      -pretvārsts  Dn50
      -pāreja Dn50/25
      -tērauda taisnais gabals Dn25
      -trejgabals Dn100/50
      -liknis Dn50
      - elektroaizbīdnis ar automātikas bloku Dn100
      - manometrs 0...10 bar
      - balsts
vai ekvivalents</t>
  </si>
  <si>
    <t>Veidgabali – PN10
      -trejgabals Dn100x100
      -īscaurule Dn100
      -līkums Dn100 (dažada leņķa)
vai ekvivalents</t>
  </si>
  <si>
    <t>Kaļamā ķeta ūdensapgādes cauruļvada PN10 DN100 (OD77)  ar veidgabaliem izbūve sausās gruntīs H...2,0 m vai ekvivalents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</si>
</sst>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_-* #,##0.00_-;\-* #,##0.00_-;_-* \-??_-;_-@_-"/>
    <numFmt numFmtId="195" formatCode="m\o\n\th\ d\,\ yyyy"/>
    <numFmt numFmtId="196" formatCode="#.00"/>
    <numFmt numFmtId="197" formatCode="#."/>
    <numFmt numFmtId="198" formatCode="0.0%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0.0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6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3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4" fillId="0" borderId="0">
      <alignment/>
      <protection locked="0"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196" fontId="4" fillId="0" borderId="0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97" fontId="5" fillId="0" borderId="0">
      <alignment/>
      <protection locked="0"/>
    </xf>
    <xf numFmtId="197" fontId="5" fillId="0" borderId="0">
      <alignment/>
      <protection locked="0"/>
    </xf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79">
    <xf numFmtId="0" fontId="0" fillId="0" borderId="0" xfId="0" applyAlignment="1">
      <alignment/>
    </xf>
    <xf numFmtId="0" fontId="8" fillId="0" borderId="0" xfId="97" applyFont="1">
      <alignment/>
      <protection/>
    </xf>
    <xf numFmtId="0" fontId="8" fillId="0" borderId="0" xfId="97" applyFont="1" applyAlignment="1">
      <alignment horizontal="right"/>
      <protection/>
    </xf>
    <xf numFmtId="0" fontId="10" fillId="0" borderId="0" xfId="97" applyFont="1" applyAlignment="1">
      <alignment horizontal="center"/>
      <protection/>
    </xf>
    <xf numFmtId="0" fontId="8" fillId="0" borderId="10" xfId="99" applyFont="1" applyBorder="1" applyAlignment="1">
      <alignment horizontal="center" vertical="center" wrapText="1"/>
      <protection/>
    </xf>
    <xf numFmtId="0" fontId="8" fillId="0" borderId="10" xfId="99" applyFont="1" applyBorder="1" applyAlignment="1">
      <alignment horizontal="left" vertical="center" wrapText="1"/>
      <protection/>
    </xf>
    <xf numFmtId="4" fontId="8" fillId="33" borderId="10" xfId="99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33" borderId="0" xfId="99" applyFont="1" applyFill="1" applyBorder="1" applyAlignment="1">
      <alignment horizontal="right" vertical="top" wrapText="1"/>
      <protection/>
    </xf>
    <xf numFmtId="4" fontId="10" fillId="33" borderId="0" xfId="99" applyNumberFormat="1" applyFont="1" applyFill="1" applyBorder="1" applyAlignment="1">
      <alignment horizontal="center" vertical="top" wrapText="1"/>
      <protection/>
    </xf>
    <xf numFmtId="0" fontId="8" fillId="0" borderId="0" xfId="99" applyFont="1" applyAlignment="1">
      <alignment horizontal="justify"/>
      <protection/>
    </xf>
    <xf numFmtId="0" fontId="8" fillId="0" borderId="0" xfId="99" applyFont="1">
      <alignment/>
      <protection/>
    </xf>
    <xf numFmtId="4" fontId="8" fillId="0" borderId="0" xfId="99" applyNumberFormat="1" applyFont="1">
      <alignment/>
      <protection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89" applyFont="1">
      <alignment/>
      <protection/>
    </xf>
    <xf numFmtId="4" fontId="10" fillId="33" borderId="11" xfId="89" applyNumberFormat="1" applyFont="1" applyFill="1" applyBorder="1" applyAlignment="1">
      <alignment horizontal="center" vertical="center" wrapText="1"/>
      <protection/>
    </xf>
    <xf numFmtId="0" fontId="10" fillId="0" borderId="0" xfId="89" applyFont="1" applyAlignment="1">
      <alignment horizontal="left" vertical="center"/>
      <protection/>
    </xf>
    <xf numFmtId="0" fontId="8" fillId="0" borderId="0" xfId="0" applyFont="1" applyAlignment="1">
      <alignment horizontal="right"/>
    </xf>
    <xf numFmtId="4" fontId="10" fillId="0" borderId="10" xfId="89" applyNumberFormat="1" applyFont="1" applyFill="1" applyBorder="1" applyAlignment="1">
      <alignment horizontal="center" vertical="top" wrapText="1"/>
      <protection/>
    </xf>
    <xf numFmtId="0" fontId="8" fillId="0" borderId="0" xfId="89" applyFont="1" applyAlignment="1">
      <alignment horizontal="right" vertical="top" wrapText="1"/>
      <protection/>
    </xf>
    <xf numFmtId="0" fontId="8" fillId="0" borderId="0" xfId="89" applyFont="1" applyBorder="1" applyAlignment="1">
      <alignment vertical="top" wrapText="1"/>
      <protection/>
    </xf>
    <xf numFmtId="0" fontId="8" fillId="0" borderId="0" xfId="89" applyFont="1" applyAlignment="1">
      <alignment horizontal="left"/>
      <protection/>
    </xf>
    <xf numFmtId="194" fontId="7" fillId="0" borderId="12" xfId="79" applyNumberFormat="1" applyFont="1" applyFill="1" applyBorder="1" applyAlignment="1">
      <alignment horizontal="right" vertical="center"/>
      <protection/>
    </xf>
    <xf numFmtId="0" fontId="12" fillId="0" borderId="0" xfId="79" applyFont="1" applyFill="1" applyAlignment="1">
      <alignment vertical="center"/>
      <protection/>
    </xf>
    <xf numFmtId="0" fontId="12" fillId="0" borderId="0" xfId="79" applyFont="1" applyFill="1" applyAlignment="1">
      <alignment horizontal="center" vertical="center"/>
      <protection/>
    </xf>
    <xf numFmtId="0" fontId="13" fillId="0" borderId="0" xfId="79" applyFont="1" applyFill="1" applyAlignment="1">
      <alignment horizontal="right" vertical="center"/>
      <protection/>
    </xf>
    <xf numFmtId="0" fontId="13" fillId="0" borderId="0" xfId="79" applyFont="1" applyFill="1" applyAlignment="1">
      <alignment horizontal="left" vertical="center"/>
      <protection/>
    </xf>
    <xf numFmtId="0" fontId="13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194" fontId="12" fillId="0" borderId="0" xfId="79" applyNumberFormat="1" applyFont="1" applyFill="1" applyAlignment="1">
      <alignment vertical="center"/>
      <protection/>
    </xf>
    <xf numFmtId="0" fontId="14" fillId="0" borderId="10" xfId="7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79" applyFont="1" applyFill="1" applyBorder="1" applyAlignment="1">
      <alignment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3" fillId="0" borderId="0" xfId="79" applyFont="1" applyFill="1" applyAlignment="1">
      <alignment vertical="center" wrapText="1"/>
      <protection/>
    </xf>
    <xf numFmtId="0" fontId="12" fillId="0" borderId="10" xfId="79" applyFont="1" applyFill="1" applyBorder="1" applyAlignment="1">
      <alignment horizontal="center" vertical="center"/>
      <protection/>
    </xf>
    <xf numFmtId="0" fontId="13" fillId="0" borderId="10" xfId="79" applyFont="1" applyFill="1" applyBorder="1" applyAlignment="1">
      <alignment vertical="center"/>
      <protection/>
    </xf>
    <xf numFmtId="0" fontId="13" fillId="0" borderId="0" xfId="80" applyFont="1" applyFill="1" applyAlignment="1">
      <alignment vertical="center"/>
      <protection/>
    </xf>
    <xf numFmtId="0" fontId="13" fillId="0" borderId="0" xfId="80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3" fillId="0" borderId="10" xfId="79" applyFont="1" applyFill="1" applyBorder="1" applyAlignment="1">
      <alignment horizontal="center" vertical="center" wrapText="1"/>
      <protection/>
    </xf>
    <xf numFmtId="0" fontId="10" fillId="0" borderId="0" xfId="89" applyFont="1" applyAlignment="1">
      <alignment horizontal="center"/>
      <protection/>
    </xf>
    <xf numFmtId="0" fontId="10" fillId="0" borderId="0" xfId="89" applyFont="1" applyAlignment="1">
      <alignment horizontal="right" vertical="top" wrapText="1"/>
      <protection/>
    </xf>
    <xf numFmtId="0" fontId="10" fillId="0" borderId="0" xfId="89" applyFont="1" applyAlignment="1">
      <alignment horizontal="center" vertical="top" wrapText="1"/>
      <protection/>
    </xf>
    <xf numFmtId="0" fontId="8" fillId="0" borderId="0" xfId="89" applyFont="1" applyAlignment="1">
      <alignment vertical="top" wrapText="1"/>
      <protection/>
    </xf>
    <xf numFmtId="0" fontId="8" fillId="0" borderId="0" xfId="89" applyFont="1" applyAlignment="1">
      <alignment horizontal="center"/>
      <protection/>
    </xf>
    <xf numFmtId="0" fontId="15" fillId="0" borderId="0" xfId="89" applyFont="1" applyAlignment="1">
      <alignment horizontal="left"/>
      <protection/>
    </xf>
    <xf numFmtId="0" fontId="10" fillId="0" borderId="10" xfId="89" applyFont="1" applyBorder="1" applyAlignment="1">
      <alignment horizontal="center" vertical="center" wrapText="1"/>
      <protection/>
    </xf>
    <xf numFmtId="0" fontId="8" fillId="0" borderId="10" xfId="89" applyFont="1" applyBorder="1" applyAlignment="1">
      <alignment horizontal="justify" vertical="top" wrapText="1"/>
      <protection/>
    </xf>
    <xf numFmtId="0" fontId="10" fillId="0" borderId="10" xfId="89" applyFont="1" applyBorder="1" applyAlignment="1">
      <alignment horizontal="right" vertical="top" wrapText="1"/>
      <protection/>
    </xf>
    <xf numFmtId="0" fontId="10" fillId="0" borderId="10" xfId="89" applyFont="1" applyBorder="1" applyAlignment="1">
      <alignment horizontal="right" vertical="center" wrapText="1"/>
      <protection/>
    </xf>
    <xf numFmtId="0" fontId="8" fillId="0" borderId="0" xfId="89" applyFont="1" applyAlignment="1">
      <alignment horizontal="justify"/>
      <protection/>
    </xf>
    <xf numFmtId="0" fontId="8" fillId="0" borderId="10" xfId="89" applyFont="1" applyBorder="1" applyAlignment="1">
      <alignment horizontal="center" vertical="center" wrapText="1"/>
      <protection/>
    </xf>
    <xf numFmtId="49" fontId="8" fillId="0" borderId="10" xfId="89" applyNumberFormat="1" applyFont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8" fillId="0" borderId="0" xfId="89" applyFont="1" applyAlignment="1">
      <alignment wrapText="1"/>
      <protection/>
    </xf>
    <xf numFmtId="0" fontId="18" fillId="0" borderId="0" xfId="79" applyFont="1" applyFill="1" applyAlignment="1">
      <alignment horizontal="center" vertical="center"/>
      <protection/>
    </xf>
    <xf numFmtId="0" fontId="18" fillId="0" borderId="0" xfId="79" applyFont="1" applyFill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12" fillId="0" borderId="10" xfId="79" applyFont="1" applyFill="1" applyBorder="1" applyAlignment="1">
      <alignment horizontal="center" vertical="center" wrapText="1"/>
      <protection/>
    </xf>
    <xf numFmtId="4" fontId="8" fillId="0" borderId="0" xfId="0" applyNumberFormat="1" applyFont="1" applyAlignment="1">
      <alignment/>
    </xf>
    <xf numFmtId="0" fontId="9" fillId="0" borderId="0" xfId="79" applyFont="1" applyFill="1" applyAlignment="1">
      <alignment vertical="center"/>
      <protection/>
    </xf>
    <xf numFmtId="0" fontId="8" fillId="33" borderId="10" xfId="99" applyFont="1" applyFill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right" vertical="center" wrapText="1"/>
    </xf>
    <xf numFmtId="4" fontId="10" fillId="33" borderId="10" xfId="99" applyNumberFormat="1" applyFont="1" applyFill="1" applyBorder="1" applyAlignment="1">
      <alignment horizontal="center" vertical="center" wrapText="1"/>
      <protection/>
    </xf>
    <xf numFmtId="0" fontId="10" fillId="0" borderId="10" xfId="99" applyFont="1" applyBorder="1" applyAlignment="1">
      <alignment horizontal="center" vertical="center" wrapText="1"/>
      <protection/>
    </xf>
    <xf numFmtId="0" fontId="10" fillId="0" borderId="10" xfId="99" applyFont="1" applyBorder="1" applyAlignment="1">
      <alignment horizontal="justify" vertical="center" wrapText="1"/>
      <protection/>
    </xf>
    <xf numFmtId="0" fontId="8" fillId="0" borderId="0" xfId="99" applyFont="1" applyAlignment="1">
      <alignment wrapText="1"/>
      <protection/>
    </xf>
    <xf numFmtId="9" fontId="10" fillId="0" borderId="10" xfId="108" applyFont="1" applyBorder="1" applyAlignment="1">
      <alignment horizontal="center" vertical="center" wrapText="1"/>
    </xf>
    <xf numFmtId="0" fontId="13" fillId="34" borderId="0" xfId="79" applyFont="1" applyFill="1" applyAlignment="1">
      <alignment vertical="center"/>
      <protection/>
    </xf>
    <xf numFmtId="0" fontId="12" fillId="34" borderId="0" xfId="79" applyFont="1" applyFill="1" applyAlignment="1">
      <alignment vertical="center"/>
      <protection/>
    </xf>
    <xf numFmtId="0" fontId="6" fillId="34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10" xfId="79" applyFont="1" applyFill="1" applyBorder="1" applyAlignment="1">
      <alignment vertical="center" wrapText="1"/>
      <protection/>
    </xf>
    <xf numFmtId="0" fontId="13" fillId="34" borderId="10" xfId="79" applyFont="1" applyFill="1" applyBorder="1" applyAlignment="1">
      <alignment horizontal="center" vertical="center" wrapText="1"/>
      <protection/>
    </xf>
    <xf numFmtId="0" fontId="13" fillId="34" borderId="0" xfId="79" applyFont="1" applyFill="1" applyAlignment="1">
      <alignment vertical="center" wrapText="1"/>
      <protection/>
    </xf>
    <xf numFmtId="0" fontId="13" fillId="35" borderId="0" xfId="79" applyFont="1" applyFill="1" applyAlignment="1">
      <alignment vertical="center"/>
      <protection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12" fillId="34" borderId="10" xfId="79" applyFont="1" applyFill="1" applyBorder="1" applyAlignment="1">
      <alignment horizontal="center" vertical="center" wrapText="1"/>
      <protection/>
    </xf>
    <xf numFmtId="0" fontId="13" fillId="34" borderId="0" xfId="79" applyFont="1" applyFill="1" applyAlignment="1">
      <alignment horizontal="center" vertical="center"/>
      <protection/>
    </xf>
    <xf numFmtId="0" fontId="13" fillId="34" borderId="0" xfId="79" applyFont="1" applyFill="1" applyAlignment="1">
      <alignment horizontal="right" vertical="center"/>
      <protection/>
    </xf>
    <xf numFmtId="0" fontId="13" fillId="34" borderId="0" xfId="79" applyFont="1" applyFill="1" applyAlignment="1">
      <alignment horizontal="left" vertical="center"/>
      <protection/>
    </xf>
    <xf numFmtId="194" fontId="12" fillId="34" borderId="0" xfId="79" applyNumberFormat="1" applyFont="1" applyFill="1" applyAlignment="1">
      <alignment vertical="center"/>
      <protection/>
    </xf>
    <xf numFmtId="10" fontId="10" fillId="0" borderId="10" xfId="108" applyNumberFormat="1" applyFont="1" applyBorder="1" applyAlignment="1">
      <alignment horizontal="center" vertical="center" wrapText="1"/>
    </xf>
    <xf numFmtId="0" fontId="12" fillId="34" borderId="0" xfId="79" applyFont="1" applyFill="1" applyAlignment="1">
      <alignment horizontal="center" vertical="center"/>
      <protection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4" fontId="13" fillId="34" borderId="10" xfId="109" applyNumberFormat="1" applyFont="1" applyFill="1" applyBorder="1" applyAlignment="1">
      <alignment horizontal="center" vertical="center"/>
      <protection/>
    </xf>
    <xf numFmtId="4" fontId="13" fillId="0" borderId="10" xfId="109" applyNumberFormat="1" applyFont="1" applyBorder="1" applyAlignment="1">
      <alignment horizontal="center" vertical="center"/>
      <protection/>
    </xf>
    <xf numFmtId="2" fontId="6" fillId="0" borderId="15" xfId="0" applyNumberFormat="1" applyFont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4" fontId="13" fillId="34" borderId="18" xfId="109" applyNumberFormat="1" applyFont="1" applyFill="1" applyBorder="1" applyAlignment="1">
      <alignment horizontal="center" vertical="center"/>
      <protection/>
    </xf>
    <xf numFmtId="2" fontId="6" fillId="34" borderId="19" xfId="0" applyNumberFormat="1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4" fontId="13" fillId="34" borderId="16" xfId="109" applyNumberFormat="1" applyFont="1" applyFill="1" applyBorder="1" applyAlignment="1">
      <alignment horizontal="center" vertical="center"/>
      <protection/>
    </xf>
    <xf numFmtId="4" fontId="13" fillId="0" borderId="16" xfId="109" applyNumberFormat="1" applyFont="1" applyBorder="1" applyAlignment="1">
      <alignment horizontal="center" vertical="center"/>
      <protection/>
    </xf>
    <xf numFmtId="2" fontId="6" fillId="0" borderId="20" xfId="0" applyNumberFormat="1" applyFont="1" applyBorder="1" applyAlignment="1">
      <alignment horizontal="center" vertical="center"/>
    </xf>
    <xf numFmtId="0" fontId="9" fillId="0" borderId="0" xfId="79" applyFont="1" applyFill="1" applyAlignment="1">
      <alignment horizontal="center" vertical="center"/>
      <protection/>
    </xf>
    <xf numFmtId="0" fontId="9" fillId="0" borderId="0" xfId="79" applyFont="1" applyFill="1" applyAlignment="1">
      <alignment horizontal="right" vertical="center"/>
      <protection/>
    </xf>
    <xf numFmtId="4" fontId="8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13" fillId="0" borderId="10" xfId="109" applyNumberFormat="1" applyFont="1" applyFill="1" applyBorder="1" applyAlignment="1">
      <alignment horizontal="center" vertical="center"/>
      <protection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0" xfId="10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3" fillId="0" borderId="10" xfId="79" applyFont="1" applyFill="1" applyBorder="1" applyAlignment="1">
      <alignment horizontal="center" vertical="center"/>
      <protection/>
    </xf>
    <xf numFmtId="2" fontId="59" fillId="0" borderId="21" xfId="42" applyNumberFormat="1" applyFont="1" applyFill="1" applyBorder="1" applyAlignment="1">
      <alignment horizontal="center" vertical="center"/>
    </xf>
    <xf numFmtId="2" fontId="59" fillId="0" borderId="22" xfId="42" applyNumberFormat="1" applyFont="1" applyFill="1" applyBorder="1" applyAlignment="1">
      <alignment horizontal="center" vertical="center"/>
    </xf>
    <xf numFmtId="0" fontId="6" fillId="0" borderId="10" xfId="79" applyFont="1" applyFill="1" applyBorder="1" applyAlignment="1">
      <alignment vertical="center" wrapText="1"/>
      <protection/>
    </xf>
    <xf numFmtId="0" fontId="8" fillId="0" borderId="0" xfId="99" applyFont="1" applyAlignment="1">
      <alignment vertical="center"/>
      <protection/>
    </xf>
    <xf numFmtId="4" fontId="8" fillId="0" borderId="10" xfId="99" applyNumberFormat="1" applyFont="1" applyBorder="1" applyAlignment="1">
      <alignment vertical="center"/>
      <protection/>
    </xf>
    <xf numFmtId="0" fontId="19" fillId="0" borderId="0" xfId="97" applyFont="1" applyFill="1" applyBorder="1" applyAlignment="1">
      <alignment horizontal="center"/>
      <protection/>
    </xf>
    <xf numFmtId="0" fontId="8" fillId="0" borderId="18" xfId="99" applyFont="1" applyBorder="1" applyAlignment="1">
      <alignment horizontal="center" vertical="center" wrapText="1"/>
      <protection/>
    </xf>
    <xf numFmtId="0" fontId="8" fillId="0" borderId="16" xfId="99" applyFont="1" applyBorder="1" applyAlignment="1">
      <alignment horizontal="center" vertical="center" wrapText="1"/>
      <protection/>
    </xf>
    <xf numFmtId="0" fontId="8" fillId="0" borderId="10" xfId="99" applyFont="1" applyBorder="1" applyAlignment="1">
      <alignment horizontal="center" vertical="center" wrapText="1"/>
      <protection/>
    </xf>
    <xf numFmtId="0" fontId="6" fillId="33" borderId="0" xfId="97" applyFont="1" applyFill="1" applyBorder="1" applyAlignment="1">
      <alignment horizontal="center" wrapText="1"/>
      <protection/>
    </xf>
    <xf numFmtId="0" fontId="18" fillId="0" borderId="0" xfId="79" applyFont="1" applyFill="1" applyAlignment="1">
      <alignment horizontal="left" vertical="center"/>
      <protection/>
    </xf>
    <xf numFmtId="0" fontId="9" fillId="0" borderId="0" xfId="79" applyFont="1" applyFill="1" applyAlignment="1">
      <alignment horizontal="left" vertical="center" wrapText="1"/>
      <protection/>
    </xf>
    <xf numFmtId="0" fontId="8" fillId="0" borderId="0" xfId="97" applyFont="1" applyAlignment="1">
      <alignment horizontal="left" wrapText="1"/>
      <protection/>
    </xf>
    <xf numFmtId="0" fontId="8" fillId="0" borderId="23" xfId="99" applyFont="1" applyBorder="1" applyAlignment="1">
      <alignment horizontal="right" vertical="center"/>
      <protection/>
    </xf>
    <xf numFmtId="0" fontId="8" fillId="0" borderId="14" xfId="99" applyFont="1" applyBorder="1" applyAlignment="1">
      <alignment horizontal="right" vertical="center"/>
      <protection/>
    </xf>
    <xf numFmtId="0" fontId="8" fillId="0" borderId="10" xfId="89" applyFont="1" applyBorder="1" applyAlignment="1">
      <alignment horizontal="justify" vertical="top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/>
    </xf>
    <xf numFmtId="0" fontId="8" fillId="0" borderId="25" xfId="89" applyFont="1" applyBorder="1" applyAlignment="1">
      <alignment horizontal="center"/>
      <protection/>
    </xf>
    <xf numFmtId="0" fontId="10" fillId="0" borderId="0" xfId="89" applyFont="1" applyAlignment="1">
      <alignment horizontal="center" vertical="top" wrapText="1"/>
      <protection/>
    </xf>
    <xf numFmtId="0" fontId="10" fillId="0" borderId="26" xfId="89" applyFont="1" applyBorder="1" applyAlignment="1">
      <alignment horizontal="center" vertical="top" wrapText="1"/>
      <protection/>
    </xf>
    <xf numFmtId="0" fontId="10" fillId="0" borderId="10" xfId="89" applyFont="1" applyBorder="1" applyAlignment="1">
      <alignment horizontal="center" vertical="center" wrapText="1"/>
      <protection/>
    </xf>
    <xf numFmtId="0" fontId="10" fillId="0" borderId="27" xfId="89" applyFont="1" applyBorder="1" applyAlignment="1">
      <alignment horizontal="center" vertical="center" wrapText="1"/>
      <protection/>
    </xf>
    <xf numFmtId="0" fontId="10" fillId="0" borderId="28" xfId="89" applyFont="1" applyBorder="1" applyAlignment="1">
      <alignment horizontal="center" vertical="center" wrapText="1"/>
      <protection/>
    </xf>
    <xf numFmtId="0" fontId="10" fillId="0" borderId="29" xfId="89" applyFont="1" applyBorder="1" applyAlignment="1">
      <alignment horizontal="center" vertical="center" wrapText="1"/>
      <protection/>
    </xf>
    <xf numFmtId="0" fontId="10" fillId="0" borderId="30" xfId="89" applyFont="1" applyBorder="1" applyAlignment="1">
      <alignment horizontal="center" vertical="center" wrapText="1"/>
      <protection/>
    </xf>
    <xf numFmtId="0" fontId="10" fillId="0" borderId="10" xfId="89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89" applyFont="1" applyBorder="1" applyAlignment="1">
      <alignment horizontal="center" vertical="top" wrapText="1"/>
      <protection/>
    </xf>
    <xf numFmtId="0" fontId="7" fillId="0" borderId="29" xfId="79" applyFont="1" applyFill="1" applyBorder="1" applyAlignment="1">
      <alignment horizontal="right" vertical="center" wrapText="1"/>
      <protection/>
    </xf>
    <xf numFmtId="0" fontId="7" fillId="0" borderId="24" xfId="79" applyFont="1" applyFill="1" applyBorder="1" applyAlignment="1">
      <alignment horizontal="right" vertical="center" wrapText="1"/>
      <protection/>
    </xf>
    <xf numFmtId="0" fontId="7" fillId="0" borderId="30" xfId="79" applyFont="1" applyFill="1" applyBorder="1" applyAlignment="1">
      <alignment horizontal="right" vertical="center" wrapText="1"/>
      <protection/>
    </xf>
    <xf numFmtId="0" fontId="7" fillId="0" borderId="0" xfId="76" applyFont="1" applyFill="1" applyBorder="1" applyAlignment="1">
      <alignment horizontal="left" wrapText="1"/>
      <protection/>
    </xf>
    <xf numFmtId="0" fontId="6" fillId="0" borderId="0" xfId="0" applyFont="1" applyFill="1" applyAlignment="1">
      <alignment vertical="center" wrapText="1"/>
    </xf>
    <xf numFmtId="0" fontId="12" fillId="0" borderId="24" xfId="79" applyFont="1" applyFill="1" applyBorder="1" applyAlignment="1">
      <alignment horizontal="center" vertical="center"/>
      <protection/>
    </xf>
    <xf numFmtId="0" fontId="12" fillId="0" borderId="0" xfId="79" applyFont="1" applyFill="1" applyAlignment="1">
      <alignment horizontal="center" vertical="center"/>
      <protection/>
    </xf>
    <xf numFmtId="0" fontId="12" fillId="0" borderId="0" xfId="79" applyFont="1" applyFill="1" applyAlignment="1">
      <alignment horizontal="left" vertical="center"/>
      <protection/>
    </xf>
    <xf numFmtId="0" fontId="13" fillId="0" borderId="0" xfId="79" applyFont="1" applyFill="1" applyAlignment="1">
      <alignment horizontal="left" vertical="center" wrapText="1"/>
      <protection/>
    </xf>
    <xf numFmtId="0" fontId="14" fillId="0" borderId="10" xfId="79" applyFont="1" applyFill="1" applyBorder="1" applyAlignment="1">
      <alignment horizontal="center" vertical="center" textRotation="90"/>
      <protection/>
    </xf>
    <xf numFmtId="0" fontId="14" fillId="0" borderId="18" xfId="79" applyFont="1" applyFill="1" applyBorder="1" applyAlignment="1">
      <alignment horizontal="center" vertical="center" textRotation="90"/>
      <protection/>
    </xf>
    <xf numFmtId="0" fontId="14" fillId="0" borderId="16" xfId="79" applyFont="1" applyFill="1" applyBorder="1" applyAlignment="1">
      <alignment horizontal="center" vertical="center" textRotation="90"/>
      <protection/>
    </xf>
    <xf numFmtId="0" fontId="14" fillId="0" borderId="10" xfId="79" applyFont="1" applyFill="1" applyBorder="1" applyAlignment="1">
      <alignment horizontal="center" vertical="center" wrapText="1"/>
      <protection/>
    </xf>
    <xf numFmtId="0" fontId="14" fillId="0" borderId="18" xfId="79" applyFont="1" applyFill="1" applyBorder="1" applyAlignment="1">
      <alignment horizontal="center" vertical="center" wrapText="1"/>
      <protection/>
    </xf>
    <xf numFmtId="0" fontId="14" fillId="0" borderId="16" xfId="79" applyFont="1" applyFill="1" applyBorder="1" applyAlignment="1">
      <alignment horizontal="center" vertical="center" wrapText="1"/>
      <protection/>
    </xf>
    <xf numFmtId="0" fontId="14" fillId="0" borderId="10" xfId="79" applyFont="1" applyFill="1" applyBorder="1" applyAlignment="1">
      <alignment horizontal="center" vertical="center"/>
      <protection/>
    </xf>
    <xf numFmtId="0" fontId="12" fillId="34" borderId="24" xfId="79" applyFont="1" applyFill="1" applyBorder="1" applyAlignment="1">
      <alignment horizontal="center" vertical="center"/>
      <protection/>
    </xf>
    <xf numFmtId="0" fontId="12" fillId="34" borderId="0" xfId="79" applyFont="1" applyFill="1" applyAlignment="1">
      <alignment horizontal="center" vertical="center"/>
      <protection/>
    </xf>
    <xf numFmtId="0" fontId="12" fillId="34" borderId="0" xfId="79" applyFont="1" applyFill="1" applyAlignment="1">
      <alignment horizontal="left" vertical="center"/>
      <protection/>
    </xf>
    <xf numFmtId="0" fontId="13" fillId="34" borderId="0" xfId="79" applyFont="1" applyFill="1" applyAlignment="1">
      <alignment horizontal="left" vertical="center" wrapText="1"/>
      <protection/>
    </xf>
    <xf numFmtId="0" fontId="13" fillId="0" borderId="0" xfId="79" applyFont="1" applyFill="1" applyAlignment="1">
      <alignment horizontal="left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omma 4" xfId="49"/>
    <cellStyle name="Comma 5" xfId="50"/>
    <cellStyle name="Comma 5 2" xfId="51"/>
    <cellStyle name="Currency" xfId="52"/>
    <cellStyle name="Currency [0]" xfId="53"/>
    <cellStyle name="Date" xfId="54"/>
    <cellStyle name="Excel Built-in Normal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Input" xfId="67"/>
    <cellStyle name="Linked Cell" xfId="68"/>
    <cellStyle name="Neutral" xfId="69"/>
    <cellStyle name="Normal 10" xfId="70"/>
    <cellStyle name="Normal 10 2" xfId="71"/>
    <cellStyle name="Normal 10 3" xfId="72"/>
    <cellStyle name="Normal 10 3 2" xfId="73"/>
    <cellStyle name="Normal 10 3 3" xfId="74"/>
    <cellStyle name="Normal 10 3 4" xfId="75"/>
    <cellStyle name="Normal 10 4" xfId="76"/>
    <cellStyle name="Normal 10 5" xfId="77"/>
    <cellStyle name="Normal 11" xfId="78"/>
    <cellStyle name="Normal 12" xfId="79"/>
    <cellStyle name="Normal 12 2" xfId="80"/>
    <cellStyle name="Normal 12 2 2 2" xfId="81"/>
    <cellStyle name="Normal 12 3" xfId="82"/>
    <cellStyle name="Normal 15" xfId="83"/>
    <cellStyle name="Normal 15 2" xfId="84"/>
    <cellStyle name="Normal 15 2 2" xfId="85"/>
    <cellStyle name="Normal 15 3" xfId="86"/>
    <cellStyle name="Normal 15 4" xfId="87"/>
    <cellStyle name="Normal 2" xfId="88"/>
    <cellStyle name="Normal 2 2" xfId="89"/>
    <cellStyle name="Normal 2 2 2" xfId="90"/>
    <cellStyle name="Normal 2 2_OlainesPP_Magonite_08_12_1(no groz)" xfId="91"/>
    <cellStyle name="Normal 2 3" xfId="92"/>
    <cellStyle name="Normal 2 3 2" xfId="93"/>
    <cellStyle name="Normal 3" xfId="94"/>
    <cellStyle name="Normal 4" xfId="95"/>
    <cellStyle name="Normal 5" xfId="96"/>
    <cellStyle name="Normal 5 2" xfId="97"/>
    <cellStyle name="Normal 5 2 2" xfId="98"/>
    <cellStyle name="Normal 5 2 3" xfId="99"/>
    <cellStyle name="Normal 5 3" xfId="100"/>
    <cellStyle name="Normal 6" xfId="101"/>
    <cellStyle name="Normal 7" xfId="102"/>
    <cellStyle name="Normal 8" xfId="103"/>
    <cellStyle name="Normal 9" xfId="104"/>
    <cellStyle name="Normal_Būvdarbi" xfId="105"/>
    <cellStyle name="Note" xfId="106"/>
    <cellStyle name="Output" xfId="107"/>
    <cellStyle name="Percent" xfId="108"/>
    <cellStyle name="Stils 1 2" xfId="109"/>
    <cellStyle name="Style 1" xfId="110"/>
    <cellStyle name="Style 1 2" xfId="111"/>
    <cellStyle name="Title" xfId="112"/>
    <cellStyle name="Total" xfId="113"/>
    <cellStyle name="Warning Text" xfId="114"/>
    <cellStyle name="Обычный_Jelgava 1.internatskola tame (version 1)" xfId="115"/>
    <cellStyle name="Стиль 1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view="pageBreakPreview" zoomScaleSheetLayoutView="100" zoomScalePageLayoutView="0" workbookViewId="0" topLeftCell="A4">
      <selection activeCell="A17" sqref="A17:D17"/>
    </sheetView>
  </sheetViews>
  <sheetFormatPr defaultColWidth="9.140625" defaultRowHeight="12.75"/>
  <cols>
    <col min="1" max="1" width="2.28125" style="1" customWidth="1"/>
    <col min="2" max="2" width="19.7109375" style="1" customWidth="1"/>
    <col min="3" max="3" width="49.8515625" style="1" customWidth="1"/>
    <col min="4" max="4" width="20.421875" style="1" customWidth="1"/>
    <col min="5" max="16384" width="9.140625" style="1" customWidth="1"/>
  </cols>
  <sheetData>
    <row r="1" ht="13.5">
      <c r="D1" s="2"/>
    </row>
    <row r="2" ht="13.5">
      <c r="D2" s="2" t="s">
        <v>0</v>
      </c>
    </row>
    <row r="3" ht="13.5">
      <c r="D3" s="2" t="s">
        <v>1</v>
      </c>
    </row>
    <row r="4" ht="13.5">
      <c r="D4" s="2" t="s">
        <v>2</v>
      </c>
    </row>
    <row r="5" ht="13.5">
      <c r="D5" s="2"/>
    </row>
    <row r="6" ht="13.5">
      <c r="D6" s="2" t="s">
        <v>3</v>
      </c>
    </row>
    <row r="7" ht="13.5">
      <c r="D7" s="2" t="s">
        <v>4</v>
      </c>
    </row>
    <row r="8" ht="13.5">
      <c r="B8" s="3"/>
    </row>
    <row r="9" spans="2:4" ht="22.5">
      <c r="B9" s="133" t="s">
        <v>158</v>
      </c>
      <c r="C9" s="133"/>
      <c r="D9" s="133"/>
    </row>
    <row r="10" ht="13.5">
      <c r="D10" s="2"/>
    </row>
    <row r="11" spans="1:17" s="74" customFormat="1" ht="13.5">
      <c r="A11" s="139" t="s">
        <v>186</v>
      </c>
      <c r="B11" s="139"/>
      <c r="C11" s="139"/>
      <c r="D11" s="139"/>
      <c r="E11" s="6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74" customFormat="1" ht="13.5">
      <c r="A12" s="139" t="s">
        <v>184</v>
      </c>
      <c r="B12" s="139"/>
      <c r="C12" s="139"/>
      <c r="D12" s="139"/>
      <c r="E12" s="64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74" customFormat="1" ht="13.5">
      <c r="A13" s="139" t="s">
        <v>168</v>
      </c>
      <c r="B13" s="139"/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4" ht="13.5">
      <c r="A14" s="140" t="s">
        <v>24</v>
      </c>
      <c r="B14" s="140"/>
      <c r="C14" s="140"/>
      <c r="D14" s="140"/>
    </row>
    <row r="15" ht="13.5">
      <c r="D15" s="2"/>
    </row>
    <row r="16" ht="13.5">
      <c r="B16" s="2" t="s">
        <v>39</v>
      </c>
    </row>
    <row r="17" spans="1:4" ht="31.5" customHeight="1">
      <c r="A17" s="137"/>
      <c r="B17" s="137"/>
      <c r="C17" s="137"/>
      <c r="D17" s="137"/>
    </row>
    <row r="18" spans="2:4" s="11" customFormat="1" ht="13.5">
      <c r="B18" s="134" t="s">
        <v>159</v>
      </c>
      <c r="C18" s="136" t="s">
        <v>5</v>
      </c>
      <c r="D18" s="134" t="s">
        <v>36</v>
      </c>
    </row>
    <row r="19" spans="2:4" s="11" customFormat="1" ht="13.5">
      <c r="B19" s="135"/>
      <c r="C19" s="136"/>
      <c r="D19" s="135"/>
    </row>
    <row r="20" spans="2:4" s="11" customFormat="1" ht="13.5">
      <c r="B20" s="78"/>
      <c r="C20" s="79"/>
      <c r="D20" s="77"/>
    </row>
    <row r="21" spans="2:4" s="80" customFormat="1" ht="49.5" customHeight="1">
      <c r="B21" s="4">
        <v>1</v>
      </c>
      <c r="C21" s="5" t="s">
        <v>185</v>
      </c>
      <c r="D21" s="6">
        <f>KOP_Ledmanes!E29</f>
        <v>0</v>
      </c>
    </row>
    <row r="22" spans="2:4" s="11" customFormat="1" ht="29.25" customHeight="1">
      <c r="B22" s="75"/>
      <c r="C22" s="76" t="s">
        <v>177</v>
      </c>
      <c r="D22" s="77">
        <f>SUM(D21:D21)</f>
        <v>0</v>
      </c>
    </row>
    <row r="23" spans="2:4" s="11" customFormat="1" ht="13.5">
      <c r="B23" s="8"/>
      <c r="C23" s="8"/>
      <c r="D23" s="9"/>
    </row>
    <row r="24" spans="2:4" s="11" customFormat="1" ht="13.5">
      <c r="B24" s="10"/>
      <c r="D24" s="12"/>
    </row>
    <row r="25" spans="2:4" s="131" customFormat="1" ht="27" customHeight="1">
      <c r="B25" s="141" t="s">
        <v>178</v>
      </c>
      <c r="C25" s="142"/>
      <c r="D25" s="132"/>
    </row>
    <row r="26" spans="2:4" s="11" customFormat="1" ht="13.5">
      <c r="B26" s="10"/>
      <c r="D26" s="12"/>
    </row>
    <row r="27" spans="2:4" s="11" customFormat="1" ht="13.5">
      <c r="B27" s="10"/>
      <c r="D27" s="12"/>
    </row>
    <row r="28" spans="2:4" s="11" customFormat="1" ht="13.5">
      <c r="B28" s="10"/>
      <c r="D28" s="12"/>
    </row>
    <row r="29" spans="2:4" s="7" customFormat="1" ht="13.5">
      <c r="B29" s="13" t="s">
        <v>6</v>
      </c>
      <c r="D29" s="73"/>
    </row>
    <row r="30" spans="3:4" s="7" customFormat="1" ht="13.5">
      <c r="C30" s="14"/>
      <c r="D30" s="119"/>
    </row>
    <row r="31" spans="2:4" s="7" customFormat="1" ht="13.5">
      <c r="B31" s="13"/>
      <c r="C31" s="15"/>
      <c r="D31" s="120"/>
    </row>
    <row r="32" spans="2:4" s="7" customFormat="1" ht="13.5">
      <c r="B32" s="13"/>
      <c r="C32" s="15"/>
      <c r="D32" s="16"/>
    </row>
    <row r="33" spans="2:4" s="7" customFormat="1" ht="13.5">
      <c r="B33" s="13"/>
      <c r="C33" s="15"/>
      <c r="D33" s="16"/>
    </row>
    <row r="34" spans="2:4" s="7" customFormat="1" ht="13.5">
      <c r="B34" s="17"/>
      <c r="D34" s="15"/>
    </row>
    <row r="35" s="11" customFormat="1" ht="13.5">
      <c r="B35" s="13"/>
    </row>
    <row r="36" spans="3:4" s="7" customFormat="1" ht="13.5">
      <c r="C36" s="14"/>
      <c r="D36" s="14"/>
    </row>
    <row r="37" spans="2:4" s="7" customFormat="1" ht="13.5">
      <c r="B37" s="13"/>
      <c r="C37" s="15">
        <v>0</v>
      </c>
      <c r="D37" s="16"/>
    </row>
    <row r="38" s="11" customFormat="1" ht="13.5"/>
  </sheetData>
  <sheetProtection/>
  <mergeCells count="11">
    <mergeCell ref="B25:C25"/>
    <mergeCell ref="B9:D9"/>
    <mergeCell ref="B18:B19"/>
    <mergeCell ref="C18:C19"/>
    <mergeCell ref="D18:D19"/>
    <mergeCell ref="A17:D17"/>
    <mergeCell ref="E13:Q13"/>
    <mergeCell ref="A11:D11"/>
    <mergeCell ref="A13:D13"/>
    <mergeCell ref="A12:D12"/>
    <mergeCell ref="A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Zeros="0" view="pageBreakPreview" zoomScale="90" zoomScaleSheetLayoutView="90" zoomScalePageLayoutView="0" workbookViewId="0" topLeftCell="A7">
      <selection activeCell="G8" sqref="G8"/>
    </sheetView>
  </sheetViews>
  <sheetFormatPr defaultColWidth="9.140625" defaultRowHeight="12.75"/>
  <cols>
    <col min="1" max="1" width="7.57421875" style="18" customWidth="1"/>
    <col min="2" max="2" width="9.57421875" style="18" customWidth="1"/>
    <col min="3" max="3" width="32.7109375" style="18" customWidth="1"/>
    <col min="4" max="4" width="8.57421875" style="18" customWidth="1"/>
    <col min="5" max="5" width="13.28125" style="18" customWidth="1"/>
    <col min="6" max="6" width="13.00390625" style="18" customWidth="1"/>
    <col min="7" max="7" width="16.7109375" style="18" customWidth="1"/>
    <col min="8" max="8" width="13.00390625" style="18" customWidth="1"/>
    <col min="9" max="9" width="14.28125" style="18" customWidth="1"/>
    <col min="10" max="16384" width="9.140625" style="18" customWidth="1"/>
  </cols>
  <sheetData>
    <row r="1" spans="1:6" s="74" customFormat="1" ht="13.5">
      <c r="A1" s="74" t="s">
        <v>68</v>
      </c>
      <c r="E1" s="117"/>
      <c r="F1" s="117"/>
    </row>
    <row r="2" spans="1:6" s="74" customFormat="1" ht="13.5">
      <c r="A2" s="74" t="s">
        <v>67</v>
      </c>
      <c r="E2" s="117"/>
      <c r="F2" s="117"/>
    </row>
    <row r="3" ht="13.5">
      <c r="A3" s="47"/>
    </row>
    <row r="4" spans="1:9" ht="17.25">
      <c r="A4" s="146" t="s">
        <v>81</v>
      </c>
      <c r="B4" s="146"/>
      <c r="C4" s="146"/>
      <c r="D4" s="146"/>
      <c r="E4" s="146"/>
      <c r="F4" s="146"/>
      <c r="G4" s="146"/>
      <c r="H4" s="146"/>
      <c r="I4" s="146"/>
    </row>
    <row r="5" spans="1:9" ht="13.5">
      <c r="A5" s="147" t="s">
        <v>185</v>
      </c>
      <c r="B5" s="147"/>
      <c r="C5" s="147"/>
      <c r="D5" s="147"/>
      <c r="E5" s="147"/>
      <c r="F5" s="147"/>
      <c r="G5" s="147"/>
      <c r="H5" s="147"/>
      <c r="I5" s="147"/>
    </row>
    <row r="6" spans="3:9" ht="13.5">
      <c r="C6" s="48"/>
      <c r="D6" s="49"/>
      <c r="F6" s="50"/>
      <c r="G6" s="50"/>
      <c r="H6" s="50"/>
      <c r="I6" s="50"/>
    </row>
    <row r="7" ht="13.5">
      <c r="A7" s="51"/>
    </row>
    <row r="8" ht="13.5">
      <c r="A8" s="51"/>
    </row>
    <row r="9" spans="1:17" s="74" customFormat="1" ht="13.5">
      <c r="A9" s="66" t="s">
        <v>7</v>
      </c>
      <c r="B9" s="118"/>
      <c r="C9" s="66" t="s">
        <v>187</v>
      </c>
      <c r="E9" s="6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74" customFormat="1" ht="13.5">
      <c r="A10" s="66" t="s">
        <v>8</v>
      </c>
      <c r="B10" s="118"/>
      <c r="C10" s="66" t="s">
        <v>185</v>
      </c>
      <c r="E10" s="6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74" customFormat="1" ht="13.5">
      <c r="A11" s="66" t="s">
        <v>9</v>
      </c>
      <c r="B11" s="118"/>
      <c r="C11" s="66" t="s">
        <v>89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6" s="74" customFormat="1" ht="13.5">
      <c r="A12" s="118"/>
      <c r="B12" s="118"/>
      <c r="C12" s="118"/>
      <c r="D12" s="118"/>
      <c r="E12" s="117">
        <f>Koptāme!C17</f>
        <v>0</v>
      </c>
      <c r="F12" s="117"/>
    </row>
    <row r="13" spans="1:9" ht="13.5">
      <c r="A13" s="50"/>
      <c r="F13" s="148" t="s">
        <v>32</v>
      </c>
      <c r="G13" s="149"/>
      <c r="H13" s="19"/>
      <c r="I13" s="20"/>
    </row>
    <row r="14" spans="1:9" ht="13.5">
      <c r="A14" s="50"/>
      <c r="F14" s="148" t="s">
        <v>10</v>
      </c>
      <c r="G14" s="149"/>
      <c r="H14" s="19"/>
      <c r="I14" s="20"/>
    </row>
    <row r="15" ht="13.5">
      <c r="G15" s="21" t="str">
        <f>Koptāme!B16</f>
        <v>Tāme sastādīta:  </v>
      </c>
    </row>
    <row r="16" ht="13.5">
      <c r="A16" s="52"/>
    </row>
    <row r="17" spans="1:9" ht="13.5">
      <c r="A17" s="150" t="s">
        <v>11</v>
      </c>
      <c r="B17" s="150" t="s">
        <v>12</v>
      </c>
      <c r="C17" s="151" t="s">
        <v>175</v>
      </c>
      <c r="D17" s="152"/>
      <c r="E17" s="150" t="s">
        <v>33</v>
      </c>
      <c r="F17" s="150" t="s">
        <v>13</v>
      </c>
      <c r="G17" s="150"/>
      <c r="H17" s="150"/>
      <c r="I17" s="150" t="s">
        <v>14</v>
      </c>
    </row>
    <row r="18" spans="1:9" ht="27">
      <c r="A18" s="150"/>
      <c r="B18" s="150"/>
      <c r="C18" s="153"/>
      <c r="D18" s="154"/>
      <c r="E18" s="150"/>
      <c r="F18" s="53" t="s">
        <v>34</v>
      </c>
      <c r="G18" s="53" t="s">
        <v>176</v>
      </c>
      <c r="H18" s="53" t="s">
        <v>35</v>
      </c>
      <c r="I18" s="150"/>
    </row>
    <row r="19" spans="1:9" ht="13.5">
      <c r="A19" s="54"/>
      <c r="B19" s="54"/>
      <c r="C19" s="157"/>
      <c r="D19" s="157"/>
      <c r="E19" s="54"/>
      <c r="F19" s="54"/>
      <c r="G19" s="54"/>
      <c r="H19" s="54"/>
      <c r="I19" s="54"/>
    </row>
    <row r="20" spans="1:9" s="63" customFormat="1" ht="34.5" customHeight="1">
      <c r="A20" s="58">
        <v>1</v>
      </c>
      <c r="B20" s="59" t="s">
        <v>78</v>
      </c>
      <c r="C20" s="156" t="s">
        <v>58</v>
      </c>
      <c r="D20" s="156"/>
      <c r="E20" s="61"/>
      <c r="F20" s="61"/>
      <c r="G20" s="61"/>
      <c r="H20" s="61"/>
      <c r="I20" s="62"/>
    </row>
    <row r="21" spans="1:9" s="63" customFormat="1" ht="34.5" customHeight="1">
      <c r="A21" s="58">
        <v>2</v>
      </c>
      <c r="B21" s="59" t="s">
        <v>79</v>
      </c>
      <c r="C21" s="156" t="s">
        <v>64</v>
      </c>
      <c r="D21" s="156"/>
      <c r="E21" s="61"/>
      <c r="F21" s="61"/>
      <c r="G21" s="61"/>
      <c r="H21" s="61"/>
      <c r="I21" s="62"/>
    </row>
    <row r="22" spans="1:9" s="63" customFormat="1" ht="34.5" customHeight="1">
      <c r="A22" s="58">
        <v>3</v>
      </c>
      <c r="B22" s="59" t="s">
        <v>169</v>
      </c>
      <c r="C22" s="144" t="s">
        <v>141</v>
      </c>
      <c r="D22" s="145"/>
      <c r="E22" s="61"/>
      <c r="F22" s="61"/>
      <c r="G22" s="61"/>
      <c r="H22" s="61"/>
      <c r="I22" s="62"/>
    </row>
    <row r="23" spans="1:9" s="63" customFormat="1" ht="34.5" customHeight="1">
      <c r="A23" s="58">
        <v>4</v>
      </c>
      <c r="B23" s="59" t="s">
        <v>170</v>
      </c>
      <c r="C23" s="144" t="s">
        <v>77</v>
      </c>
      <c r="D23" s="145"/>
      <c r="E23" s="61"/>
      <c r="F23" s="61"/>
      <c r="G23" s="61"/>
      <c r="H23" s="61"/>
      <c r="I23" s="62"/>
    </row>
    <row r="24" spans="1:9" s="63" customFormat="1" ht="34.5" customHeight="1">
      <c r="A24" s="58">
        <v>5</v>
      </c>
      <c r="B24" s="59" t="s">
        <v>171</v>
      </c>
      <c r="C24" s="144" t="s">
        <v>143</v>
      </c>
      <c r="D24" s="145"/>
      <c r="E24" s="61"/>
      <c r="F24" s="61"/>
      <c r="G24" s="61"/>
      <c r="H24" s="61"/>
      <c r="I24" s="62"/>
    </row>
    <row r="25" spans="1:9" ht="13.5">
      <c r="A25" s="54"/>
      <c r="B25" s="54"/>
      <c r="C25" s="55" t="s">
        <v>15</v>
      </c>
      <c r="D25" s="55"/>
      <c r="E25" s="22"/>
      <c r="F25" s="22"/>
      <c r="G25" s="22"/>
      <c r="H25" s="22"/>
      <c r="I25" s="22"/>
    </row>
    <row r="26" spans="1:9" ht="13.5">
      <c r="A26" s="155" t="s">
        <v>25</v>
      </c>
      <c r="B26" s="155"/>
      <c r="C26" s="155"/>
      <c r="D26" s="81">
        <v>0</v>
      </c>
      <c r="E26" s="22"/>
      <c r="F26" s="22"/>
      <c r="G26" s="22"/>
      <c r="H26" s="22"/>
      <c r="I26" s="22"/>
    </row>
    <row r="27" spans="1:9" ht="13.5">
      <c r="A27" s="56"/>
      <c r="B27" s="56"/>
      <c r="C27" s="60" t="s">
        <v>26</v>
      </c>
      <c r="D27" s="81">
        <v>0</v>
      </c>
      <c r="E27" s="22"/>
      <c r="F27" s="22"/>
      <c r="G27" s="22"/>
      <c r="H27" s="22"/>
      <c r="I27" s="22"/>
    </row>
    <row r="28" spans="1:9" ht="13.5">
      <c r="A28" s="155" t="s">
        <v>23</v>
      </c>
      <c r="B28" s="155"/>
      <c r="C28" s="155"/>
      <c r="D28" s="98">
        <v>0</v>
      </c>
      <c r="E28" s="22"/>
      <c r="F28" s="22"/>
      <c r="G28" s="22"/>
      <c r="H28" s="22"/>
      <c r="I28" s="22"/>
    </row>
    <row r="29" spans="1:9" ht="13.5">
      <c r="A29" s="143"/>
      <c r="B29" s="143"/>
      <c r="C29" s="55" t="s">
        <v>16</v>
      </c>
      <c r="D29" s="55"/>
      <c r="E29" s="22"/>
      <c r="F29" s="22"/>
      <c r="G29" s="22"/>
      <c r="H29" s="22"/>
      <c r="I29" s="22"/>
    </row>
    <row r="30" ht="13.5">
      <c r="A30" s="57"/>
    </row>
    <row r="31" ht="13.5">
      <c r="A31" s="57"/>
    </row>
    <row r="32" spans="1:3" ht="13.5">
      <c r="A32" s="23"/>
      <c r="C32" s="13" t="s">
        <v>6</v>
      </c>
    </row>
    <row r="33" spans="2:5" ht="13.5">
      <c r="B33" s="7"/>
      <c r="C33" s="14">
        <f>Koptāme!C30</f>
        <v>0</v>
      </c>
      <c r="D33" s="24"/>
      <c r="E33" s="24"/>
    </row>
    <row r="34" spans="1:3" ht="13.5">
      <c r="A34" s="25"/>
      <c r="B34" s="13"/>
      <c r="C34" s="15">
        <f>Koptāme!C31</f>
        <v>0</v>
      </c>
    </row>
    <row r="35" ht="13.5">
      <c r="C35" s="13" t="s">
        <v>80</v>
      </c>
    </row>
    <row r="36" spans="2:3" ht="13.5">
      <c r="B36" s="13"/>
      <c r="C36" s="15"/>
    </row>
    <row r="37" spans="2:3" ht="13.5">
      <c r="B37" s="17"/>
      <c r="C37" s="7"/>
    </row>
    <row r="38" spans="2:3" ht="13.5">
      <c r="B38" s="13">
        <f>Koptāme!B35</f>
        <v>0</v>
      </c>
      <c r="C38" s="11">
        <f>Koptāme!C35</f>
        <v>0</v>
      </c>
    </row>
    <row r="39" spans="2:3" ht="13.5">
      <c r="B39" s="7">
        <f>Koptāme!B36</f>
        <v>0</v>
      </c>
      <c r="C39" s="14">
        <f>Koptāme!C36</f>
        <v>0</v>
      </c>
    </row>
    <row r="40" spans="2:3" ht="13.5">
      <c r="B40" s="13">
        <f>Koptāme!B37</f>
        <v>0</v>
      </c>
      <c r="C40" s="15">
        <f>Koptāme!C37</f>
        <v>0</v>
      </c>
    </row>
  </sheetData>
  <sheetProtection/>
  <mergeCells count="20">
    <mergeCell ref="C23:D23"/>
    <mergeCell ref="F17:H17"/>
    <mergeCell ref="A17:A18"/>
    <mergeCell ref="B17:B18"/>
    <mergeCell ref="A28:C28"/>
    <mergeCell ref="C21:D21"/>
    <mergeCell ref="C20:D20"/>
    <mergeCell ref="C22:D22"/>
    <mergeCell ref="C19:D19"/>
    <mergeCell ref="A26:C26"/>
    <mergeCell ref="A29:B29"/>
    <mergeCell ref="C24:D24"/>
    <mergeCell ref="A4:I4"/>
    <mergeCell ref="A5:I5"/>
    <mergeCell ref="E11:Q11"/>
    <mergeCell ref="F13:G13"/>
    <mergeCell ref="F14:G14"/>
    <mergeCell ref="E17:E18"/>
    <mergeCell ref="C17:D18"/>
    <mergeCell ref="I17:I18"/>
  </mergeCells>
  <printOptions horizontalCentered="1"/>
  <pageMargins left="0.7" right="0.7" top="0.75" bottom="0.75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Zeros="0" zoomScale="85" zoomScaleNormal="85" zoomScaleSheetLayoutView="80" zoomScalePageLayoutView="0" workbookViewId="0" topLeftCell="A1">
      <selection activeCell="D37" sqref="D37"/>
    </sheetView>
  </sheetViews>
  <sheetFormatPr defaultColWidth="9.140625" defaultRowHeight="12.75"/>
  <cols>
    <col min="1" max="1" width="7.28125" style="31" customWidth="1"/>
    <col min="2" max="2" width="7.421875" style="31" customWidth="1"/>
    <col min="3" max="3" width="40.28125" style="31" customWidth="1"/>
    <col min="4" max="4" width="18.8515625" style="31" customWidth="1"/>
    <col min="5" max="5" width="12.28125" style="32" customWidth="1"/>
    <col min="6" max="6" width="9.140625" style="32" customWidth="1"/>
    <col min="7" max="12" width="9.57421875" style="31" customWidth="1"/>
    <col min="13" max="13" width="10.421875" style="31" customWidth="1"/>
    <col min="14" max="14" width="12.140625" style="31" customWidth="1"/>
    <col min="15" max="15" width="11.140625" style="31" customWidth="1"/>
    <col min="16" max="16" width="10.28125" style="31" customWidth="1"/>
    <col min="17" max="17" width="11.140625" style="31" customWidth="1"/>
    <col min="18" max="16384" width="9.140625" style="31" customWidth="1"/>
  </cols>
  <sheetData>
    <row r="1" ht="12.75">
      <c r="A1" s="31" t="s">
        <v>68</v>
      </c>
    </row>
    <row r="2" ht="12.75">
      <c r="A2" s="31" t="s">
        <v>67</v>
      </c>
    </row>
    <row r="3" spans="1:17" s="27" customFormat="1" ht="12.75">
      <c r="A3" s="163" t="s">
        <v>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s="27" customFormat="1" ht="12.75">
      <c r="A4" s="164" t="s">
        <v>58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s="27" customFormat="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3.5">
      <c r="A6" s="29"/>
      <c r="B6" s="29"/>
      <c r="C6" s="29" t="s">
        <v>7</v>
      </c>
      <c r="D6" s="66" t="s">
        <v>187</v>
      </c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9"/>
      <c r="B7" s="29"/>
      <c r="C7" s="29" t="s">
        <v>8</v>
      </c>
      <c r="D7" s="30" t="str">
        <f>KOP_Ledmanes!C10</f>
        <v>Ugunsdzēsības sistēmu montāžas darbi Lēdmanes ielā 3, Rīgā</v>
      </c>
      <c r="E7" s="28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29"/>
      <c r="B8" s="29"/>
      <c r="C8" s="29" t="s">
        <v>9</v>
      </c>
      <c r="D8" s="30" t="s">
        <v>89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5" ht="12.75">
      <c r="A9" s="29"/>
      <c r="B9" s="29"/>
      <c r="C9" s="29" t="str">
        <f>Koptāme!A14</f>
        <v>Pasūtījuma Nr.</v>
      </c>
      <c r="D9" s="29"/>
      <c r="E9" s="32">
        <f>Koptāme!C14</f>
        <v>0</v>
      </c>
    </row>
    <row r="10" spans="1:17" ht="12.75">
      <c r="A10" s="33" t="s">
        <v>163</v>
      </c>
      <c r="B10" s="30"/>
      <c r="P10" s="29"/>
      <c r="Q10" s="34"/>
    </row>
    <row r="11" spans="1:4" ht="12.75">
      <c r="A11" s="166" t="str">
        <f>Koptāme!B16</f>
        <v>Tāme sastādīta:  </v>
      </c>
      <c r="B11" s="166"/>
      <c r="C11" s="166"/>
      <c r="D11" s="166"/>
    </row>
    <row r="12" spans="1:17" ht="12.75">
      <c r="A12" s="167" t="s">
        <v>11</v>
      </c>
      <c r="B12" s="168" t="s">
        <v>17</v>
      </c>
      <c r="C12" s="170" t="s">
        <v>179</v>
      </c>
      <c r="D12" s="171" t="s">
        <v>41</v>
      </c>
      <c r="E12" s="170" t="s">
        <v>18</v>
      </c>
      <c r="F12" s="173" t="s">
        <v>19</v>
      </c>
      <c r="G12" s="173" t="s">
        <v>20</v>
      </c>
      <c r="H12" s="173"/>
      <c r="I12" s="173"/>
      <c r="J12" s="173"/>
      <c r="K12" s="173"/>
      <c r="L12" s="173"/>
      <c r="M12" s="173" t="s">
        <v>21</v>
      </c>
      <c r="N12" s="173"/>
      <c r="O12" s="173"/>
      <c r="P12" s="173"/>
      <c r="Q12" s="173"/>
    </row>
    <row r="13" spans="1:17" ht="15">
      <c r="A13" s="167"/>
      <c r="B13" s="169"/>
      <c r="C13" s="170"/>
      <c r="D13" s="172"/>
      <c r="E13" s="170"/>
      <c r="F13" s="173"/>
      <c r="G13" s="35" t="s">
        <v>22</v>
      </c>
      <c r="H13" s="35" t="s">
        <v>27</v>
      </c>
      <c r="I13" s="35" t="s">
        <v>28</v>
      </c>
      <c r="J13" s="35" t="s">
        <v>180</v>
      </c>
      <c r="K13" s="35" t="s">
        <v>29</v>
      </c>
      <c r="L13" s="35" t="s">
        <v>30</v>
      </c>
      <c r="M13" s="35" t="s">
        <v>14</v>
      </c>
      <c r="N13" s="35" t="s">
        <v>28</v>
      </c>
      <c r="O13" s="35" t="s">
        <v>180</v>
      </c>
      <c r="P13" s="35" t="s">
        <v>29</v>
      </c>
      <c r="Q13" s="35" t="s">
        <v>31</v>
      </c>
    </row>
    <row r="14" spans="1:17" ht="26.25">
      <c r="A14" s="126">
        <v>1</v>
      </c>
      <c r="B14" s="42"/>
      <c r="C14" s="37" t="s">
        <v>42</v>
      </c>
      <c r="D14" s="37" t="s">
        <v>188</v>
      </c>
      <c r="E14" s="127" t="s">
        <v>38</v>
      </c>
      <c r="F14" s="125">
        <v>1</v>
      </c>
      <c r="G14" s="121"/>
      <c r="H14" s="122"/>
      <c r="I14" s="123"/>
      <c r="J14" s="123"/>
      <c r="K14" s="123"/>
      <c r="L14" s="124"/>
      <c r="M14" s="124"/>
      <c r="N14" s="124"/>
      <c r="O14" s="124"/>
      <c r="P14" s="124"/>
      <c r="Q14" s="124"/>
    </row>
    <row r="15" spans="1:17" ht="26.25">
      <c r="A15" s="126">
        <f>A14+1</f>
        <v>2</v>
      </c>
      <c r="B15" s="42"/>
      <c r="C15" s="37" t="s">
        <v>43</v>
      </c>
      <c r="D15" s="37" t="s">
        <v>192</v>
      </c>
      <c r="E15" s="127" t="s">
        <v>38</v>
      </c>
      <c r="F15" s="125">
        <v>1</v>
      </c>
      <c r="G15" s="121"/>
      <c r="H15" s="122"/>
      <c r="I15" s="123"/>
      <c r="J15" s="123"/>
      <c r="K15" s="123"/>
      <c r="L15" s="124"/>
      <c r="M15" s="124"/>
      <c r="N15" s="124"/>
      <c r="O15" s="124"/>
      <c r="P15" s="124"/>
      <c r="Q15" s="124"/>
    </row>
    <row r="16" spans="1:17" ht="26.25">
      <c r="A16" s="126">
        <f aca="true" t="shared" si="0" ref="A16:A49">A15+1</f>
        <v>3</v>
      </c>
      <c r="B16" s="42"/>
      <c r="C16" s="37" t="s">
        <v>44</v>
      </c>
      <c r="D16" s="37" t="s">
        <v>189</v>
      </c>
      <c r="E16" s="127" t="s">
        <v>38</v>
      </c>
      <c r="F16" s="125">
        <v>1</v>
      </c>
      <c r="G16" s="121"/>
      <c r="H16" s="122"/>
      <c r="I16" s="123"/>
      <c r="J16" s="123"/>
      <c r="K16" s="123"/>
      <c r="L16" s="124"/>
      <c r="M16" s="124"/>
      <c r="N16" s="124"/>
      <c r="O16" s="124"/>
      <c r="P16" s="124"/>
      <c r="Q16" s="124"/>
    </row>
    <row r="17" spans="1:17" ht="26.25">
      <c r="A17" s="126">
        <f t="shared" si="0"/>
        <v>4</v>
      </c>
      <c r="B17" s="42"/>
      <c r="C17" s="37" t="s">
        <v>45</v>
      </c>
      <c r="D17" s="37" t="s">
        <v>190</v>
      </c>
      <c r="E17" s="127" t="s">
        <v>40</v>
      </c>
      <c r="F17" s="125">
        <v>1</v>
      </c>
      <c r="G17" s="121"/>
      <c r="H17" s="122"/>
      <c r="I17" s="123"/>
      <c r="J17" s="123"/>
      <c r="K17" s="123"/>
      <c r="L17" s="124"/>
      <c r="M17" s="124"/>
      <c r="N17" s="124"/>
      <c r="O17" s="124"/>
      <c r="P17" s="124"/>
      <c r="Q17" s="124"/>
    </row>
    <row r="18" spans="1:17" ht="26.25">
      <c r="A18" s="126">
        <f t="shared" si="0"/>
        <v>5</v>
      </c>
      <c r="B18" s="42"/>
      <c r="C18" s="37" t="s">
        <v>46</v>
      </c>
      <c r="D18" s="37" t="s">
        <v>191</v>
      </c>
      <c r="E18" s="127" t="s">
        <v>40</v>
      </c>
      <c r="F18" s="125">
        <v>1</v>
      </c>
      <c r="G18" s="121"/>
      <c r="H18" s="122"/>
      <c r="I18" s="123"/>
      <c r="J18" s="123"/>
      <c r="K18" s="123"/>
      <c r="L18" s="124"/>
      <c r="M18" s="124"/>
      <c r="N18" s="124"/>
      <c r="O18" s="124"/>
      <c r="P18" s="124"/>
      <c r="Q18" s="124"/>
    </row>
    <row r="19" spans="1:17" ht="26.25">
      <c r="A19" s="126">
        <f t="shared" si="0"/>
        <v>6</v>
      </c>
      <c r="B19" s="42"/>
      <c r="C19" s="37" t="s">
        <v>82</v>
      </c>
      <c r="D19" s="37" t="s">
        <v>193</v>
      </c>
      <c r="E19" s="127" t="s">
        <v>40</v>
      </c>
      <c r="F19" s="125">
        <v>2</v>
      </c>
      <c r="G19" s="121"/>
      <c r="H19" s="122"/>
      <c r="I19" s="123"/>
      <c r="J19" s="123"/>
      <c r="K19" s="123"/>
      <c r="L19" s="124"/>
      <c r="M19" s="124"/>
      <c r="N19" s="124"/>
      <c r="O19" s="124"/>
      <c r="P19" s="124"/>
      <c r="Q19" s="124"/>
    </row>
    <row r="20" spans="1:17" ht="26.25">
      <c r="A20" s="126">
        <f t="shared" si="0"/>
        <v>7</v>
      </c>
      <c r="B20" s="42"/>
      <c r="C20" s="37" t="s">
        <v>47</v>
      </c>
      <c r="D20" s="37" t="s">
        <v>194</v>
      </c>
      <c r="E20" s="127" t="s">
        <v>40</v>
      </c>
      <c r="F20" s="125">
        <v>2</v>
      </c>
      <c r="G20" s="121"/>
      <c r="H20" s="122"/>
      <c r="I20" s="123"/>
      <c r="J20" s="123"/>
      <c r="K20" s="123"/>
      <c r="L20" s="124"/>
      <c r="M20" s="124"/>
      <c r="N20" s="124"/>
      <c r="O20" s="124"/>
      <c r="P20" s="124"/>
      <c r="Q20" s="124"/>
    </row>
    <row r="21" spans="1:17" ht="26.25">
      <c r="A21" s="126">
        <f t="shared" si="0"/>
        <v>8</v>
      </c>
      <c r="B21" s="42"/>
      <c r="C21" s="37" t="s">
        <v>160</v>
      </c>
      <c r="D21" s="37" t="s">
        <v>195</v>
      </c>
      <c r="E21" s="127" t="s">
        <v>40</v>
      </c>
      <c r="F21" s="125">
        <v>2</v>
      </c>
      <c r="G21" s="121"/>
      <c r="H21" s="122"/>
      <c r="I21" s="123"/>
      <c r="J21" s="123"/>
      <c r="K21" s="123"/>
      <c r="L21" s="124"/>
      <c r="M21" s="124"/>
      <c r="N21" s="124"/>
      <c r="O21" s="124"/>
      <c r="P21" s="124"/>
      <c r="Q21" s="124"/>
    </row>
    <row r="22" spans="1:17" ht="26.25">
      <c r="A22" s="126">
        <f t="shared" si="0"/>
        <v>9</v>
      </c>
      <c r="B22" s="42"/>
      <c r="C22" s="37" t="s">
        <v>48</v>
      </c>
      <c r="D22" s="37" t="s">
        <v>196</v>
      </c>
      <c r="E22" s="127" t="s">
        <v>40</v>
      </c>
      <c r="F22" s="125">
        <v>2</v>
      </c>
      <c r="G22" s="121"/>
      <c r="H22" s="122"/>
      <c r="I22" s="123"/>
      <c r="J22" s="123"/>
      <c r="K22" s="123"/>
      <c r="L22" s="124"/>
      <c r="M22" s="124"/>
      <c r="N22" s="124"/>
      <c r="O22" s="124"/>
      <c r="P22" s="124"/>
      <c r="Q22" s="124"/>
    </row>
    <row r="23" spans="1:17" ht="26.25">
      <c r="A23" s="126">
        <f t="shared" si="0"/>
        <v>10</v>
      </c>
      <c r="B23" s="42"/>
      <c r="C23" s="37" t="s">
        <v>90</v>
      </c>
      <c r="D23" s="37" t="s">
        <v>197</v>
      </c>
      <c r="E23" s="127" t="s">
        <v>40</v>
      </c>
      <c r="F23" s="125">
        <v>1</v>
      </c>
      <c r="G23" s="121"/>
      <c r="H23" s="122"/>
      <c r="I23" s="123"/>
      <c r="J23" s="123"/>
      <c r="K23" s="123"/>
      <c r="L23" s="124"/>
      <c r="M23" s="124"/>
      <c r="N23" s="124"/>
      <c r="O23" s="124"/>
      <c r="P23" s="124"/>
      <c r="Q23" s="124"/>
    </row>
    <row r="24" spans="1:17" ht="39">
      <c r="A24" s="126">
        <f t="shared" si="0"/>
        <v>11</v>
      </c>
      <c r="B24" s="42"/>
      <c r="C24" s="37" t="s">
        <v>49</v>
      </c>
      <c r="D24" s="37" t="s">
        <v>198</v>
      </c>
      <c r="E24" s="127" t="s">
        <v>50</v>
      </c>
      <c r="F24" s="125">
        <v>1</v>
      </c>
      <c r="G24" s="121"/>
      <c r="H24" s="122"/>
      <c r="I24" s="123"/>
      <c r="J24" s="123"/>
      <c r="K24" s="123"/>
      <c r="L24" s="124"/>
      <c r="M24" s="124"/>
      <c r="N24" s="124"/>
      <c r="O24" s="124"/>
      <c r="P24" s="124"/>
      <c r="Q24" s="124"/>
    </row>
    <row r="25" spans="1:17" ht="26.25">
      <c r="A25" s="126">
        <f t="shared" si="0"/>
        <v>12</v>
      </c>
      <c r="B25" s="42"/>
      <c r="C25" s="37" t="s">
        <v>51</v>
      </c>
      <c r="D25" s="37" t="s">
        <v>199</v>
      </c>
      <c r="E25" s="127" t="s">
        <v>50</v>
      </c>
      <c r="F25" s="125">
        <v>1</v>
      </c>
      <c r="G25" s="121"/>
      <c r="H25" s="122"/>
      <c r="I25" s="123"/>
      <c r="J25" s="123"/>
      <c r="K25" s="123"/>
      <c r="L25" s="124"/>
      <c r="M25" s="124"/>
      <c r="N25" s="124"/>
      <c r="O25" s="124"/>
      <c r="P25" s="124"/>
      <c r="Q25" s="124"/>
    </row>
    <row r="26" spans="1:17" ht="26.25">
      <c r="A26" s="126">
        <f t="shared" si="0"/>
        <v>13</v>
      </c>
      <c r="B26" s="42"/>
      <c r="C26" s="37" t="s">
        <v>52</v>
      </c>
      <c r="D26" s="37" t="s">
        <v>200</v>
      </c>
      <c r="E26" s="127" t="s">
        <v>40</v>
      </c>
      <c r="F26" s="125">
        <v>2</v>
      </c>
      <c r="G26" s="121"/>
      <c r="H26" s="122"/>
      <c r="I26" s="123"/>
      <c r="J26" s="123"/>
      <c r="K26" s="123"/>
      <c r="L26" s="124"/>
      <c r="M26" s="124"/>
      <c r="N26" s="124"/>
      <c r="O26" s="124"/>
      <c r="P26" s="124"/>
      <c r="Q26" s="124"/>
    </row>
    <row r="27" spans="1:17" ht="26.25">
      <c r="A27" s="126">
        <f t="shared" si="0"/>
        <v>14</v>
      </c>
      <c r="B27" s="42"/>
      <c r="C27" s="37" t="s">
        <v>91</v>
      </c>
      <c r="D27" s="130" t="s">
        <v>201</v>
      </c>
      <c r="E27" s="127" t="s">
        <v>40</v>
      </c>
      <c r="F27" s="125">
        <v>2</v>
      </c>
      <c r="G27" s="121"/>
      <c r="H27" s="122"/>
      <c r="I27" s="123"/>
      <c r="J27" s="123"/>
      <c r="K27" s="123"/>
      <c r="L27" s="124"/>
      <c r="M27" s="124"/>
      <c r="N27" s="124"/>
      <c r="O27" s="124"/>
      <c r="P27" s="124"/>
      <c r="Q27" s="124"/>
    </row>
    <row r="28" spans="1:17" ht="26.25">
      <c r="A28" s="126">
        <f t="shared" si="0"/>
        <v>15</v>
      </c>
      <c r="B28" s="42"/>
      <c r="C28" s="37" t="s">
        <v>53</v>
      </c>
      <c r="D28" s="37" t="s">
        <v>202</v>
      </c>
      <c r="E28" s="127" t="s">
        <v>40</v>
      </c>
      <c r="F28" s="125">
        <v>193</v>
      </c>
      <c r="G28" s="121"/>
      <c r="H28" s="122"/>
      <c r="I28" s="123"/>
      <c r="J28" s="122"/>
      <c r="K28" s="123"/>
      <c r="L28" s="124"/>
      <c r="M28" s="124"/>
      <c r="N28" s="124"/>
      <c r="O28" s="124"/>
      <c r="P28" s="124"/>
      <c r="Q28" s="124"/>
    </row>
    <row r="29" spans="1:17" ht="26.25">
      <c r="A29" s="126">
        <f t="shared" si="0"/>
        <v>16</v>
      </c>
      <c r="B29" s="42"/>
      <c r="C29" s="37" t="s">
        <v>92</v>
      </c>
      <c r="D29" s="37" t="s">
        <v>203</v>
      </c>
      <c r="E29" s="127" t="s">
        <v>40</v>
      </c>
      <c r="F29" s="125">
        <v>33</v>
      </c>
      <c r="G29" s="121"/>
      <c r="H29" s="122"/>
      <c r="I29" s="123"/>
      <c r="J29" s="122"/>
      <c r="K29" s="123"/>
      <c r="L29" s="124"/>
      <c r="M29" s="124"/>
      <c r="N29" s="124"/>
      <c r="O29" s="124"/>
      <c r="P29" s="124"/>
      <c r="Q29" s="124"/>
    </row>
    <row r="30" spans="1:17" ht="26.25">
      <c r="A30" s="126">
        <f t="shared" si="0"/>
        <v>17</v>
      </c>
      <c r="B30" s="42"/>
      <c r="C30" s="37" t="s">
        <v>93</v>
      </c>
      <c r="D30" s="37" t="s">
        <v>204</v>
      </c>
      <c r="E30" s="127" t="s">
        <v>40</v>
      </c>
      <c r="F30" s="125">
        <v>33</v>
      </c>
      <c r="G30" s="121"/>
      <c r="H30" s="122"/>
      <c r="I30" s="123"/>
      <c r="J30" s="122"/>
      <c r="K30" s="123"/>
      <c r="L30" s="124"/>
      <c r="M30" s="124"/>
      <c r="N30" s="124"/>
      <c r="O30" s="124"/>
      <c r="P30" s="124"/>
      <c r="Q30" s="124"/>
    </row>
    <row r="31" spans="1:17" ht="12.75">
      <c r="A31" s="126">
        <f t="shared" si="0"/>
        <v>18</v>
      </c>
      <c r="B31" s="42"/>
      <c r="C31" s="37" t="s">
        <v>87</v>
      </c>
      <c r="D31" s="37"/>
      <c r="E31" s="127" t="s">
        <v>40</v>
      </c>
      <c r="F31" s="125">
        <v>4</v>
      </c>
      <c r="G31" s="121"/>
      <c r="H31" s="122"/>
      <c r="I31" s="123"/>
      <c r="J31" s="122"/>
      <c r="K31" s="123"/>
      <c r="L31" s="124"/>
      <c r="M31" s="124"/>
      <c r="N31" s="124"/>
      <c r="O31" s="124"/>
      <c r="P31" s="124"/>
      <c r="Q31" s="124"/>
    </row>
    <row r="32" spans="1:17" ht="26.25">
      <c r="A32" s="126">
        <f t="shared" si="0"/>
        <v>19</v>
      </c>
      <c r="B32" s="42"/>
      <c r="C32" s="37" t="s">
        <v>94</v>
      </c>
      <c r="D32" s="37" t="s">
        <v>205</v>
      </c>
      <c r="E32" s="127" t="s">
        <v>40</v>
      </c>
      <c r="F32" s="125">
        <v>1</v>
      </c>
      <c r="G32" s="121"/>
      <c r="H32" s="122"/>
      <c r="I32" s="123"/>
      <c r="J32" s="122"/>
      <c r="K32" s="123"/>
      <c r="L32" s="124"/>
      <c r="M32" s="124"/>
      <c r="N32" s="124"/>
      <c r="O32" s="124"/>
      <c r="P32" s="124"/>
      <c r="Q32" s="124"/>
    </row>
    <row r="33" spans="1:17" ht="26.25">
      <c r="A33" s="126">
        <f t="shared" si="0"/>
        <v>20</v>
      </c>
      <c r="B33" s="42"/>
      <c r="C33" s="37" t="s">
        <v>83</v>
      </c>
      <c r="D33" s="37" t="s">
        <v>206</v>
      </c>
      <c r="E33" s="127" t="s">
        <v>38</v>
      </c>
      <c r="F33" s="125">
        <v>228</v>
      </c>
      <c r="G33" s="121"/>
      <c r="H33" s="122"/>
      <c r="I33" s="123"/>
      <c r="J33" s="122"/>
      <c r="K33" s="123"/>
      <c r="L33" s="124"/>
      <c r="M33" s="124"/>
      <c r="N33" s="124"/>
      <c r="O33" s="124"/>
      <c r="P33" s="124"/>
      <c r="Q33" s="124"/>
    </row>
    <row r="34" spans="1:17" ht="26.25">
      <c r="A34" s="126">
        <f t="shared" si="0"/>
        <v>21</v>
      </c>
      <c r="B34" s="42"/>
      <c r="C34" s="37" t="s">
        <v>84</v>
      </c>
      <c r="D34" s="37" t="s">
        <v>207</v>
      </c>
      <c r="E34" s="127" t="s">
        <v>38</v>
      </c>
      <c r="F34" s="125">
        <v>24</v>
      </c>
      <c r="G34" s="121"/>
      <c r="H34" s="122"/>
      <c r="I34" s="123"/>
      <c r="J34" s="122"/>
      <c r="K34" s="123"/>
      <c r="L34" s="124"/>
      <c r="M34" s="124"/>
      <c r="N34" s="124"/>
      <c r="O34" s="124"/>
      <c r="P34" s="124"/>
      <c r="Q34" s="124"/>
    </row>
    <row r="35" spans="1:17" ht="26.25">
      <c r="A35" s="126">
        <f t="shared" si="0"/>
        <v>22</v>
      </c>
      <c r="B35" s="42"/>
      <c r="C35" s="37" t="s">
        <v>95</v>
      </c>
      <c r="D35" s="37" t="s">
        <v>208</v>
      </c>
      <c r="E35" s="127" t="s">
        <v>37</v>
      </c>
      <c r="F35" s="125">
        <v>20</v>
      </c>
      <c r="G35" s="121"/>
      <c r="H35" s="122"/>
      <c r="I35" s="123"/>
      <c r="J35" s="123"/>
      <c r="K35" s="123"/>
      <c r="L35" s="124"/>
      <c r="M35" s="124"/>
      <c r="N35" s="124"/>
      <c r="O35" s="124"/>
      <c r="P35" s="124"/>
      <c r="Q35" s="124"/>
    </row>
    <row r="36" spans="1:17" ht="39">
      <c r="A36" s="126">
        <f t="shared" si="0"/>
        <v>23</v>
      </c>
      <c r="B36" s="42"/>
      <c r="C36" s="37" t="s">
        <v>96</v>
      </c>
      <c r="D36" s="37" t="s">
        <v>209</v>
      </c>
      <c r="E36" s="127" t="s">
        <v>37</v>
      </c>
      <c r="F36" s="125">
        <v>7700</v>
      </c>
      <c r="G36" s="121"/>
      <c r="H36" s="122"/>
      <c r="I36" s="123"/>
      <c r="J36" s="123"/>
      <c r="K36" s="123"/>
      <c r="L36" s="124"/>
      <c r="M36" s="124"/>
      <c r="N36" s="124"/>
      <c r="O36" s="124"/>
      <c r="P36" s="124"/>
      <c r="Q36" s="124"/>
    </row>
    <row r="37" spans="1:17" ht="26.25">
      <c r="A37" s="126">
        <f t="shared" si="0"/>
        <v>24</v>
      </c>
      <c r="B37" s="42"/>
      <c r="C37" s="37" t="s">
        <v>85</v>
      </c>
      <c r="D37" s="37" t="s">
        <v>210</v>
      </c>
      <c r="E37" s="127" t="s">
        <v>37</v>
      </c>
      <c r="F37" s="125">
        <v>50</v>
      </c>
      <c r="G37" s="121"/>
      <c r="H37" s="122"/>
      <c r="I37" s="123"/>
      <c r="J37" s="122"/>
      <c r="K37" s="123"/>
      <c r="L37" s="124"/>
      <c r="M37" s="124"/>
      <c r="N37" s="124"/>
      <c r="O37" s="124"/>
      <c r="P37" s="124"/>
      <c r="Q37" s="124"/>
    </row>
    <row r="38" spans="1:17" ht="12.75">
      <c r="A38" s="126">
        <f t="shared" si="0"/>
        <v>25</v>
      </c>
      <c r="B38" s="42"/>
      <c r="C38" s="37" t="s">
        <v>59</v>
      </c>
      <c r="D38" s="37" t="s">
        <v>86</v>
      </c>
      <c r="E38" s="127" t="s">
        <v>37</v>
      </c>
      <c r="F38" s="125">
        <v>6000</v>
      </c>
      <c r="G38" s="121"/>
      <c r="H38" s="122"/>
      <c r="I38" s="123"/>
      <c r="J38" s="122"/>
      <c r="K38" s="123"/>
      <c r="L38" s="124"/>
      <c r="M38" s="124"/>
      <c r="N38" s="124"/>
      <c r="O38" s="124"/>
      <c r="P38" s="124"/>
      <c r="Q38" s="124"/>
    </row>
    <row r="39" spans="1:17" ht="35.25" customHeight="1">
      <c r="A39" s="126">
        <f t="shared" si="0"/>
        <v>26</v>
      </c>
      <c r="B39" s="42"/>
      <c r="C39" s="37" t="s">
        <v>97</v>
      </c>
      <c r="D39" s="37" t="s">
        <v>211</v>
      </c>
      <c r="E39" s="127" t="s">
        <v>37</v>
      </c>
      <c r="F39" s="125">
        <v>100</v>
      </c>
      <c r="G39" s="121"/>
      <c r="H39" s="122"/>
      <c r="I39" s="123"/>
      <c r="J39" s="122"/>
      <c r="K39" s="123"/>
      <c r="L39" s="124"/>
      <c r="M39" s="124"/>
      <c r="N39" s="124"/>
      <c r="O39" s="124"/>
      <c r="P39" s="124"/>
      <c r="Q39" s="124"/>
    </row>
    <row r="40" spans="1:17" ht="26.25">
      <c r="A40" s="126">
        <f t="shared" si="0"/>
        <v>27</v>
      </c>
      <c r="B40" s="42"/>
      <c r="C40" s="37" t="s">
        <v>60</v>
      </c>
      <c r="D40" s="37" t="s">
        <v>61</v>
      </c>
      <c r="E40" s="127" t="s">
        <v>50</v>
      </c>
      <c r="F40" s="125">
        <v>1</v>
      </c>
      <c r="G40" s="121"/>
      <c r="H40" s="122"/>
      <c r="I40" s="123"/>
      <c r="J40" s="123"/>
      <c r="K40" s="123"/>
      <c r="L40" s="124"/>
      <c r="M40" s="124"/>
      <c r="N40" s="124"/>
      <c r="O40" s="124"/>
      <c r="P40" s="124"/>
      <c r="Q40" s="124"/>
    </row>
    <row r="41" spans="1:17" ht="12.75">
      <c r="A41" s="126">
        <f t="shared" si="0"/>
        <v>28</v>
      </c>
      <c r="B41" s="42"/>
      <c r="C41" s="37" t="s">
        <v>98</v>
      </c>
      <c r="D41" s="37"/>
      <c r="E41" s="127" t="s">
        <v>37</v>
      </c>
      <c r="F41" s="125">
        <v>100</v>
      </c>
      <c r="G41" s="121"/>
      <c r="H41" s="122"/>
      <c r="I41" s="123"/>
      <c r="J41" s="123"/>
      <c r="K41" s="123"/>
      <c r="L41" s="124"/>
      <c r="M41" s="124"/>
      <c r="N41" s="124"/>
      <c r="O41" s="124"/>
      <c r="P41" s="124"/>
      <c r="Q41" s="124"/>
    </row>
    <row r="42" spans="1:17" ht="12.75">
      <c r="A42" s="126">
        <f t="shared" si="0"/>
        <v>29</v>
      </c>
      <c r="B42" s="42"/>
      <c r="C42" s="37" t="s">
        <v>54</v>
      </c>
      <c r="D42" s="37"/>
      <c r="E42" s="127" t="s">
        <v>37</v>
      </c>
      <c r="F42" s="125">
        <v>240</v>
      </c>
      <c r="G42" s="121"/>
      <c r="H42" s="122"/>
      <c r="I42" s="123"/>
      <c r="J42" s="122"/>
      <c r="K42" s="123"/>
      <c r="L42" s="124"/>
      <c r="M42" s="124"/>
      <c r="N42" s="124"/>
      <c r="O42" s="124"/>
      <c r="P42" s="124"/>
      <c r="Q42" s="124"/>
    </row>
    <row r="43" spans="1:17" ht="39">
      <c r="A43" s="126">
        <f t="shared" si="0"/>
        <v>30</v>
      </c>
      <c r="B43" s="42"/>
      <c r="C43" s="37" t="s">
        <v>55</v>
      </c>
      <c r="D43" s="37" t="s">
        <v>212</v>
      </c>
      <c r="E43" s="127" t="s">
        <v>50</v>
      </c>
      <c r="F43" s="125">
        <v>7</v>
      </c>
      <c r="G43" s="121"/>
      <c r="H43" s="122"/>
      <c r="I43" s="123"/>
      <c r="J43" s="122"/>
      <c r="K43" s="123"/>
      <c r="L43" s="124"/>
      <c r="M43" s="124"/>
      <c r="N43" s="124"/>
      <c r="O43" s="124"/>
      <c r="P43" s="124"/>
      <c r="Q43" s="124"/>
    </row>
    <row r="44" spans="1:17" ht="26.25">
      <c r="A44" s="126">
        <f t="shared" si="0"/>
        <v>31</v>
      </c>
      <c r="B44" s="42"/>
      <c r="C44" s="37" t="s">
        <v>56</v>
      </c>
      <c r="D44" s="37" t="s">
        <v>213</v>
      </c>
      <c r="E44" s="127" t="s">
        <v>50</v>
      </c>
      <c r="F44" s="125">
        <v>1</v>
      </c>
      <c r="G44" s="121"/>
      <c r="H44" s="122"/>
      <c r="I44" s="123"/>
      <c r="J44" s="122"/>
      <c r="K44" s="123"/>
      <c r="L44" s="124"/>
      <c r="M44" s="124"/>
      <c r="N44" s="124"/>
      <c r="O44" s="124"/>
      <c r="P44" s="124"/>
      <c r="Q44" s="124"/>
    </row>
    <row r="45" spans="1:17" ht="12.75">
      <c r="A45" s="126">
        <f t="shared" si="0"/>
        <v>32</v>
      </c>
      <c r="B45" s="42"/>
      <c r="C45" s="37" t="s">
        <v>88</v>
      </c>
      <c r="D45" s="37"/>
      <c r="E45" s="127" t="s">
        <v>50</v>
      </c>
      <c r="F45" s="125">
        <v>1</v>
      </c>
      <c r="G45" s="121"/>
      <c r="H45" s="122"/>
      <c r="I45" s="123"/>
      <c r="J45" s="122"/>
      <c r="K45" s="123"/>
      <c r="L45" s="124"/>
      <c r="M45" s="124"/>
      <c r="N45" s="124"/>
      <c r="O45" s="124"/>
      <c r="P45" s="124"/>
      <c r="Q45" s="124"/>
    </row>
    <row r="46" spans="1:17" ht="26.25">
      <c r="A46" s="126">
        <f t="shared" si="0"/>
        <v>33</v>
      </c>
      <c r="B46" s="42"/>
      <c r="C46" s="37" t="s">
        <v>99</v>
      </c>
      <c r="D46" s="37"/>
      <c r="E46" s="127" t="s">
        <v>50</v>
      </c>
      <c r="F46" s="125">
        <v>1</v>
      </c>
      <c r="G46" s="128"/>
      <c r="H46" s="122"/>
      <c r="I46" s="123"/>
      <c r="J46" s="129"/>
      <c r="K46" s="123"/>
      <c r="L46" s="124"/>
      <c r="M46" s="124"/>
      <c r="N46" s="124"/>
      <c r="O46" s="124"/>
      <c r="P46" s="124"/>
      <c r="Q46" s="124"/>
    </row>
    <row r="47" spans="1:17" ht="12.75">
      <c r="A47" s="126">
        <f t="shared" si="0"/>
        <v>34</v>
      </c>
      <c r="B47" s="42"/>
      <c r="C47" s="37" t="s">
        <v>62</v>
      </c>
      <c r="D47" s="37"/>
      <c r="E47" s="127" t="s">
        <v>50</v>
      </c>
      <c r="F47" s="125">
        <v>1</v>
      </c>
      <c r="G47" s="121"/>
      <c r="H47" s="122"/>
      <c r="I47" s="123"/>
      <c r="J47" s="123"/>
      <c r="K47" s="123"/>
      <c r="L47" s="124"/>
      <c r="M47" s="124"/>
      <c r="N47" s="124"/>
      <c r="O47" s="124"/>
      <c r="P47" s="124"/>
      <c r="Q47" s="124"/>
    </row>
    <row r="48" spans="1:17" ht="26.25">
      <c r="A48" s="126">
        <f t="shared" si="0"/>
        <v>35</v>
      </c>
      <c r="B48" s="42"/>
      <c r="C48" s="37" t="s">
        <v>157</v>
      </c>
      <c r="D48" s="37"/>
      <c r="E48" s="127" t="s">
        <v>50</v>
      </c>
      <c r="F48" s="125">
        <v>1</v>
      </c>
      <c r="G48" s="121"/>
      <c r="H48" s="122"/>
      <c r="I48" s="123"/>
      <c r="J48" s="123"/>
      <c r="K48" s="123"/>
      <c r="L48" s="124"/>
      <c r="M48" s="124"/>
      <c r="N48" s="124"/>
      <c r="O48" s="124"/>
      <c r="P48" s="124"/>
      <c r="Q48" s="124"/>
    </row>
    <row r="49" spans="1:17" ht="12.75">
      <c r="A49" s="126">
        <f t="shared" si="0"/>
        <v>36</v>
      </c>
      <c r="B49" s="42"/>
      <c r="C49" s="37" t="s">
        <v>100</v>
      </c>
      <c r="D49" s="37"/>
      <c r="E49" s="127" t="s">
        <v>128</v>
      </c>
      <c r="F49" s="125">
        <v>1</v>
      </c>
      <c r="G49" s="121"/>
      <c r="H49" s="122"/>
      <c r="I49" s="123"/>
      <c r="J49" s="123"/>
      <c r="K49" s="123"/>
      <c r="L49" s="124"/>
      <c r="M49" s="124"/>
      <c r="N49" s="124"/>
      <c r="O49" s="124"/>
      <c r="P49" s="124"/>
      <c r="Q49" s="124"/>
    </row>
    <row r="50" spans="1:17" ht="12.75">
      <c r="A50" s="41"/>
      <c r="B50" s="158" t="s">
        <v>181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60"/>
      <c r="M50" s="26">
        <f>SUM(M14:M49)</f>
        <v>0</v>
      </c>
      <c r="N50" s="26">
        <f>SUM(N14:N49)</f>
        <v>0</v>
      </c>
      <c r="O50" s="26">
        <f>SUM(O14:O49)</f>
        <v>0</v>
      </c>
      <c r="P50" s="26">
        <f>SUM(P14:P49)</f>
        <v>0</v>
      </c>
      <c r="Q50" s="26">
        <f>SUM(Q14:Q49)</f>
        <v>0</v>
      </c>
    </row>
    <row r="51" spans="5:6" s="43" customFormat="1" ht="12.75" collapsed="1">
      <c r="E51" s="44"/>
      <c r="F51" s="44"/>
    </row>
    <row r="52" spans="1:6" s="33" customFormat="1" ht="12.75">
      <c r="A52" s="161" t="s">
        <v>182</v>
      </c>
      <c r="B52" s="161"/>
      <c r="C52" s="161"/>
      <c r="E52" s="45"/>
      <c r="F52" s="45"/>
    </row>
    <row r="53" spans="1:17" ht="12.75">
      <c r="A53" s="162" t="s">
        <v>183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</sheetData>
  <sheetProtection/>
  <mergeCells count="15">
    <mergeCell ref="D12:D13"/>
    <mergeCell ref="E12:E13"/>
    <mergeCell ref="F12:F13"/>
    <mergeCell ref="G12:L12"/>
    <mergeCell ref="M12:Q12"/>
    <mergeCell ref="B50:L50"/>
    <mergeCell ref="A52:C52"/>
    <mergeCell ref="A53:Q53"/>
    <mergeCell ref="A3:Q3"/>
    <mergeCell ref="A4:Q4"/>
    <mergeCell ref="E8:Q8"/>
    <mergeCell ref="A11:D11"/>
    <mergeCell ref="A12:A13"/>
    <mergeCell ref="B12:B13"/>
    <mergeCell ref="C12:C1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Zeros="0" zoomScale="85" zoomScaleNormal="85" zoomScalePageLayoutView="0" workbookViewId="0" topLeftCell="A1">
      <selection activeCell="D42" sqref="D42"/>
    </sheetView>
  </sheetViews>
  <sheetFormatPr defaultColWidth="9.140625" defaultRowHeight="12.75"/>
  <cols>
    <col min="1" max="1" width="7.28125" style="31" customWidth="1"/>
    <col min="2" max="2" width="7.421875" style="31" customWidth="1"/>
    <col min="3" max="3" width="40.28125" style="31" customWidth="1"/>
    <col min="4" max="4" width="20.8515625" style="31" customWidth="1"/>
    <col min="5" max="5" width="12.28125" style="32" customWidth="1"/>
    <col min="6" max="6" width="9.140625" style="32" customWidth="1"/>
    <col min="7" max="7" width="9.57421875" style="82" customWidth="1"/>
    <col min="8" max="8" width="9.57421875" style="31" customWidth="1"/>
    <col min="9" max="9" width="9.57421875" style="82" customWidth="1"/>
    <col min="10" max="10" width="9.57421875" style="89" customWidth="1"/>
    <col min="11" max="12" width="9.57421875" style="31" customWidth="1"/>
    <col min="13" max="13" width="11.421875" style="31" customWidth="1"/>
    <col min="14" max="14" width="11.00390625" style="31" customWidth="1"/>
    <col min="15" max="16" width="11.140625" style="31" customWidth="1"/>
    <col min="17" max="17" width="12.7109375" style="31" customWidth="1"/>
    <col min="18" max="16384" width="9.140625" style="31" customWidth="1"/>
  </cols>
  <sheetData>
    <row r="1" spans="1:6" s="82" customFormat="1" ht="12.75">
      <c r="A1" s="82" t="s">
        <v>68</v>
      </c>
      <c r="E1" s="94"/>
      <c r="F1" s="94"/>
    </row>
    <row r="2" spans="1:6" s="82" customFormat="1" ht="12.75">
      <c r="A2" s="82" t="s">
        <v>67</v>
      </c>
      <c r="E2" s="94"/>
      <c r="F2" s="94"/>
    </row>
    <row r="3" spans="1:17" s="83" customFormat="1" ht="12.75">
      <c r="A3" s="174" t="s">
        <v>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s="83" customFormat="1" ht="12.75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83" customFormat="1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s="82" customFormat="1" ht="12.75">
      <c r="A6" s="95"/>
      <c r="B6" s="95"/>
      <c r="C6" s="95" t="s">
        <v>7</v>
      </c>
      <c r="D6" s="96" t="str">
        <f>'1-1'!D6</f>
        <v>Ugunsdzēsības sistēmu montāžas darbi </v>
      </c>
      <c r="E6" s="99"/>
      <c r="F6" s="99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s="82" customFormat="1" ht="12.75">
      <c r="A7" s="95"/>
      <c r="B7" s="95"/>
      <c r="C7" s="95" t="s">
        <v>8</v>
      </c>
      <c r="D7" s="96" t="str">
        <f>KOP_Ledmanes!C10</f>
        <v>Ugunsdzēsības sistēmu montāžas darbi Lēdmanes ielā 3, Rīgā</v>
      </c>
      <c r="E7" s="99"/>
      <c r="F7" s="99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s="82" customFormat="1" ht="12.75">
      <c r="A8" s="95"/>
      <c r="B8" s="95"/>
      <c r="C8" s="95" t="s">
        <v>9</v>
      </c>
      <c r="D8" s="96" t="s">
        <v>89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6" s="82" customFormat="1" ht="12.75">
      <c r="A9" s="95"/>
      <c r="B9" s="95"/>
      <c r="C9" s="95" t="str">
        <f>Koptāme!A14</f>
        <v>Pasūtījuma Nr.</v>
      </c>
      <c r="D9" s="95"/>
      <c r="E9" s="94">
        <f>Koptāme!C14</f>
        <v>0</v>
      </c>
      <c r="F9" s="94"/>
    </row>
    <row r="10" spans="1:17" s="82" customFormat="1" ht="12.75">
      <c r="A10" s="84" t="s">
        <v>164</v>
      </c>
      <c r="B10" s="96"/>
      <c r="E10" s="94"/>
      <c r="F10" s="94"/>
      <c r="P10" s="95"/>
      <c r="Q10" s="97"/>
    </row>
    <row r="11" spans="1:6" s="82" customFormat="1" ht="12.75">
      <c r="A11" s="177" t="str">
        <f>Koptāme!B16</f>
        <v>Tāme sastādīta:  </v>
      </c>
      <c r="B11" s="177"/>
      <c r="C11" s="177"/>
      <c r="D11" s="177"/>
      <c r="E11" s="94"/>
      <c r="F11" s="94"/>
    </row>
    <row r="12" spans="1:17" s="82" customFormat="1" ht="12.75" customHeight="1">
      <c r="A12" s="167" t="s">
        <v>11</v>
      </c>
      <c r="B12" s="168" t="s">
        <v>17</v>
      </c>
      <c r="C12" s="170" t="s">
        <v>179</v>
      </c>
      <c r="D12" s="171" t="s">
        <v>41</v>
      </c>
      <c r="E12" s="170" t="s">
        <v>18</v>
      </c>
      <c r="F12" s="173" t="s">
        <v>19</v>
      </c>
      <c r="G12" s="173" t="s">
        <v>20</v>
      </c>
      <c r="H12" s="173"/>
      <c r="I12" s="173"/>
      <c r="J12" s="173"/>
      <c r="K12" s="173"/>
      <c r="L12" s="173"/>
      <c r="M12" s="173" t="s">
        <v>21</v>
      </c>
      <c r="N12" s="173"/>
      <c r="O12" s="173"/>
      <c r="P12" s="173"/>
      <c r="Q12" s="173"/>
    </row>
    <row r="13" spans="1:17" s="82" customFormat="1" ht="15">
      <c r="A13" s="167"/>
      <c r="B13" s="169"/>
      <c r="C13" s="170"/>
      <c r="D13" s="172"/>
      <c r="E13" s="170"/>
      <c r="F13" s="173"/>
      <c r="G13" s="35" t="s">
        <v>22</v>
      </c>
      <c r="H13" s="35" t="s">
        <v>27</v>
      </c>
      <c r="I13" s="35" t="s">
        <v>28</v>
      </c>
      <c r="J13" s="35" t="s">
        <v>180</v>
      </c>
      <c r="K13" s="35" t="s">
        <v>29</v>
      </c>
      <c r="L13" s="35" t="s">
        <v>30</v>
      </c>
      <c r="M13" s="35" t="s">
        <v>14</v>
      </c>
      <c r="N13" s="35" t="s">
        <v>28</v>
      </c>
      <c r="O13" s="35" t="s">
        <v>180</v>
      </c>
      <c r="P13" s="35" t="s">
        <v>29</v>
      </c>
      <c r="Q13" s="35" t="s">
        <v>31</v>
      </c>
    </row>
    <row r="14" spans="1:17" s="88" customFormat="1" ht="26.25">
      <c r="A14" s="85">
        <v>1</v>
      </c>
      <c r="B14" s="86"/>
      <c r="C14" s="86" t="s">
        <v>101</v>
      </c>
      <c r="D14" s="86" t="s">
        <v>229</v>
      </c>
      <c r="E14" s="87" t="s">
        <v>40</v>
      </c>
      <c r="F14" s="87">
        <v>1</v>
      </c>
      <c r="G14" s="100"/>
      <c r="H14" s="101"/>
      <c r="I14" s="102"/>
      <c r="J14" s="102"/>
      <c r="K14" s="102"/>
      <c r="L14" s="105"/>
      <c r="M14" s="105"/>
      <c r="N14" s="105"/>
      <c r="O14" s="105"/>
      <c r="P14" s="105"/>
      <c r="Q14" s="105"/>
    </row>
    <row r="15" spans="1:17" s="88" customFormat="1" ht="12.75">
      <c r="A15" s="85">
        <v>2</v>
      </c>
      <c r="B15" s="86"/>
      <c r="C15" s="86" t="s">
        <v>102</v>
      </c>
      <c r="D15" s="86" t="s">
        <v>230</v>
      </c>
      <c r="E15" s="87" t="s">
        <v>40</v>
      </c>
      <c r="F15" s="87">
        <v>2</v>
      </c>
      <c r="G15" s="100"/>
      <c r="H15" s="101"/>
      <c r="I15" s="102"/>
      <c r="J15" s="102"/>
      <c r="K15" s="102"/>
      <c r="L15" s="105"/>
      <c r="M15" s="105"/>
      <c r="N15" s="105"/>
      <c r="O15" s="105"/>
      <c r="P15" s="105"/>
      <c r="Q15" s="105"/>
    </row>
    <row r="16" spans="1:17" s="88" customFormat="1" ht="12.75">
      <c r="A16" s="85">
        <v>3</v>
      </c>
      <c r="B16" s="86"/>
      <c r="C16" s="86" t="s">
        <v>103</v>
      </c>
      <c r="D16" s="86" t="s">
        <v>231</v>
      </c>
      <c r="E16" s="87" t="s">
        <v>40</v>
      </c>
      <c r="F16" s="87">
        <v>1</v>
      </c>
      <c r="G16" s="100"/>
      <c r="H16" s="101"/>
      <c r="I16" s="102"/>
      <c r="J16" s="102"/>
      <c r="K16" s="102"/>
      <c r="L16" s="105"/>
      <c r="M16" s="105"/>
      <c r="N16" s="105"/>
      <c r="O16" s="105"/>
      <c r="P16" s="105"/>
      <c r="Q16" s="105"/>
    </row>
    <row r="17" spans="1:17" s="88" customFormat="1" ht="26.25">
      <c r="A17" s="85">
        <v>4</v>
      </c>
      <c r="B17" s="86"/>
      <c r="C17" s="86" t="s">
        <v>104</v>
      </c>
      <c r="D17" s="86" t="s">
        <v>232</v>
      </c>
      <c r="E17" s="87" t="s">
        <v>40</v>
      </c>
      <c r="F17" s="87">
        <v>265</v>
      </c>
      <c r="G17" s="100"/>
      <c r="H17" s="101"/>
      <c r="I17" s="102"/>
      <c r="J17" s="102"/>
      <c r="K17" s="102"/>
      <c r="L17" s="105"/>
      <c r="M17" s="105"/>
      <c r="N17" s="105"/>
      <c r="O17" s="105"/>
      <c r="P17" s="105"/>
      <c r="Q17" s="105"/>
    </row>
    <row r="18" spans="1:17" s="88" customFormat="1" ht="26.25">
      <c r="A18" s="85">
        <v>5</v>
      </c>
      <c r="B18" s="86"/>
      <c r="C18" s="86" t="s">
        <v>105</v>
      </c>
      <c r="D18" s="86" t="s">
        <v>233</v>
      </c>
      <c r="E18" s="87" t="s">
        <v>40</v>
      </c>
      <c r="F18" s="87">
        <v>26</v>
      </c>
      <c r="G18" s="100"/>
      <c r="H18" s="101"/>
      <c r="I18" s="102"/>
      <c r="J18" s="102"/>
      <c r="K18" s="102"/>
      <c r="L18" s="105"/>
      <c r="M18" s="105"/>
      <c r="N18" s="105"/>
      <c r="O18" s="105"/>
      <c r="P18" s="105"/>
      <c r="Q18" s="105"/>
    </row>
    <row r="19" spans="1:17" s="88" customFormat="1" ht="12.75">
      <c r="A19" s="85">
        <v>6</v>
      </c>
      <c r="B19" s="86"/>
      <c r="C19" s="86" t="s">
        <v>106</v>
      </c>
      <c r="D19" s="86" t="s">
        <v>234</v>
      </c>
      <c r="E19" s="87" t="s">
        <v>40</v>
      </c>
      <c r="F19" s="87">
        <v>309</v>
      </c>
      <c r="G19" s="100"/>
      <c r="H19" s="101"/>
      <c r="I19" s="102"/>
      <c r="J19" s="102"/>
      <c r="K19" s="102"/>
      <c r="L19" s="105"/>
      <c r="M19" s="105"/>
      <c r="N19" s="105"/>
      <c r="O19" s="105"/>
      <c r="P19" s="105"/>
      <c r="Q19" s="105"/>
    </row>
    <row r="20" spans="1:17" s="88" customFormat="1" ht="12.75">
      <c r="A20" s="85">
        <v>7</v>
      </c>
      <c r="B20" s="86"/>
      <c r="C20" s="86" t="s">
        <v>107</v>
      </c>
      <c r="D20" s="86" t="s">
        <v>235</v>
      </c>
      <c r="E20" s="87" t="s">
        <v>40</v>
      </c>
      <c r="F20" s="87">
        <v>37</v>
      </c>
      <c r="G20" s="100"/>
      <c r="H20" s="101"/>
      <c r="I20" s="102"/>
      <c r="J20" s="102"/>
      <c r="K20" s="102"/>
      <c r="L20" s="105"/>
      <c r="M20" s="105"/>
      <c r="N20" s="105"/>
      <c r="O20" s="105"/>
      <c r="P20" s="105"/>
      <c r="Q20" s="105"/>
    </row>
    <row r="21" spans="1:17" s="88" customFormat="1" ht="26.25">
      <c r="A21" s="85">
        <v>8</v>
      </c>
      <c r="B21" s="86"/>
      <c r="C21" s="86" t="s">
        <v>108</v>
      </c>
      <c r="D21" s="86" t="s">
        <v>236</v>
      </c>
      <c r="E21" s="87" t="s">
        <v>40</v>
      </c>
      <c r="F21" s="87">
        <v>37</v>
      </c>
      <c r="G21" s="100"/>
      <c r="H21" s="101"/>
      <c r="I21" s="102"/>
      <c r="J21" s="102"/>
      <c r="K21" s="102"/>
      <c r="L21" s="105"/>
      <c r="M21" s="105"/>
      <c r="N21" s="105"/>
      <c r="O21" s="105"/>
      <c r="P21" s="105"/>
      <c r="Q21" s="105"/>
    </row>
    <row r="22" spans="1:17" s="88" customFormat="1" ht="12.75">
      <c r="A22" s="85">
        <v>9</v>
      </c>
      <c r="B22" s="86"/>
      <c r="C22" s="86" t="s">
        <v>109</v>
      </c>
      <c r="D22" s="86" t="s">
        <v>237</v>
      </c>
      <c r="E22" s="87" t="s">
        <v>40</v>
      </c>
      <c r="F22" s="87">
        <v>18</v>
      </c>
      <c r="G22" s="100"/>
      <c r="H22" s="101"/>
      <c r="I22" s="102"/>
      <c r="J22" s="102"/>
      <c r="K22" s="102"/>
      <c r="L22" s="105"/>
      <c r="M22" s="105"/>
      <c r="N22" s="105"/>
      <c r="O22" s="105"/>
      <c r="P22" s="105"/>
      <c r="Q22" s="105"/>
    </row>
    <row r="23" spans="1:17" s="88" customFormat="1" ht="26.25">
      <c r="A23" s="85">
        <v>10</v>
      </c>
      <c r="B23" s="86"/>
      <c r="C23" s="86" t="s">
        <v>110</v>
      </c>
      <c r="D23" s="86" t="s">
        <v>238</v>
      </c>
      <c r="E23" s="87" t="s">
        <v>40</v>
      </c>
      <c r="F23" s="87">
        <v>3</v>
      </c>
      <c r="G23" s="100"/>
      <c r="H23" s="101"/>
      <c r="I23" s="102"/>
      <c r="J23" s="102"/>
      <c r="K23" s="102"/>
      <c r="L23" s="105"/>
      <c r="M23" s="105"/>
      <c r="N23" s="105"/>
      <c r="O23" s="105"/>
      <c r="P23" s="105"/>
      <c r="Q23" s="105"/>
    </row>
    <row r="24" spans="1:17" s="88" customFormat="1" ht="26.25">
      <c r="A24" s="85">
        <v>11</v>
      </c>
      <c r="B24" s="86"/>
      <c r="C24" s="86" t="s">
        <v>111</v>
      </c>
      <c r="D24" s="86" t="s">
        <v>239</v>
      </c>
      <c r="E24" s="87" t="s">
        <v>40</v>
      </c>
      <c r="F24" s="87">
        <v>17</v>
      </c>
      <c r="G24" s="100"/>
      <c r="H24" s="101"/>
      <c r="I24" s="102"/>
      <c r="J24" s="102"/>
      <c r="K24" s="102"/>
      <c r="L24" s="105"/>
      <c r="M24" s="105"/>
      <c r="N24" s="105"/>
      <c r="O24" s="105"/>
      <c r="P24" s="105"/>
      <c r="Q24" s="105"/>
    </row>
    <row r="25" spans="1:17" s="88" customFormat="1" ht="26.25">
      <c r="A25" s="85">
        <v>12</v>
      </c>
      <c r="B25" s="86"/>
      <c r="C25" s="86" t="s">
        <v>112</v>
      </c>
      <c r="D25" s="86" t="s">
        <v>240</v>
      </c>
      <c r="E25" s="87" t="s">
        <v>40</v>
      </c>
      <c r="F25" s="87">
        <v>3</v>
      </c>
      <c r="G25" s="100"/>
      <c r="H25" s="101"/>
      <c r="I25" s="102"/>
      <c r="J25" s="102"/>
      <c r="K25" s="102"/>
      <c r="L25" s="105"/>
      <c r="M25" s="105"/>
      <c r="N25" s="105"/>
      <c r="O25" s="105"/>
      <c r="P25" s="105"/>
      <c r="Q25" s="105"/>
    </row>
    <row r="26" spans="1:17" s="88" customFormat="1" ht="12.75">
      <c r="A26" s="85">
        <v>13</v>
      </c>
      <c r="B26" s="86"/>
      <c r="C26" s="86" t="s">
        <v>113</v>
      </c>
      <c r="D26" s="86" t="s">
        <v>241</v>
      </c>
      <c r="E26" s="87" t="s">
        <v>40</v>
      </c>
      <c r="F26" s="87">
        <v>4</v>
      </c>
      <c r="G26" s="100"/>
      <c r="H26" s="101"/>
      <c r="I26" s="102"/>
      <c r="J26" s="102"/>
      <c r="K26" s="102"/>
      <c r="L26" s="105"/>
      <c r="M26" s="105"/>
      <c r="N26" s="105"/>
      <c r="O26" s="105"/>
      <c r="P26" s="105"/>
      <c r="Q26" s="105"/>
    </row>
    <row r="27" spans="1:17" s="88" customFormat="1" ht="12.75">
      <c r="A27" s="85">
        <v>14</v>
      </c>
      <c r="B27" s="86"/>
      <c r="C27" s="86" t="s">
        <v>65</v>
      </c>
      <c r="D27" s="86" t="s">
        <v>242</v>
      </c>
      <c r="E27" s="87" t="s">
        <v>38</v>
      </c>
      <c r="F27" s="87">
        <v>2</v>
      </c>
      <c r="G27" s="100"/>
      <c r="H27" s="101"/>
      <c r="I27" s="102"/>
      <c r="J27" s="102"/>
      <c r="K27" s="102"/>
      <c r="L27" s="105"/>
      <c r="M27" s="105"/>
      <c r="N27" s="105"/>
      <c r="O27" s="105"/>
      <c r="P27" s="105"/>
      <c r="Q27" s="105"/>
    </row>
    <row r="28" spans="1:17" s="88" customFormat="1" ht="26.25">
      <c r="A28" s="85">
        <v>15</v>
      </c>
      <c r="B28" s="86"/>
      <c r="C28" s="86" t="s">
        <v>114</v>
      </c>
      <c r="D28" s="86" t="s">
        <v>243</v>
      </c>
      <c r="E28" s="87" t="s">
        <v>40</v>
      </c>
      <c r="F28" s="87">
        <v>10</v>
      </c>
      <c r="G28" s="100"/>
      <c r="H28" s="101"/>
      <c r="I28" s="102"/>
      <c r="J28" s="102"/>
      <c r="K28" s="102"/>
      <c r="L28" s="105"/>
      <c r="M28" s="105"/>
      <c r="N28" s="105"/>
      <c r="O28" s="105"/>
      <c r="P28" s="105"/>
      <c r="Q28" s="105"/>
    </row>
    <row r="29" spans="1:17" s="88" customFormat="1" ht="26.25">
      <c r="A29" s="85">
        <v>16</v>
      </c>
      <c r="B29" s="86"/>
      <c r="C29" s="86" t="s">
        <v>115</v>
      </c>
      <c r="D29" s="86" t="s">
        <v>244</v>
      </c>
      <c r="E29" s="87" t="s">
        <v>40</v>
      </c>
      <c r="F29" s="87">
        <v>24</v>
      </c>
      <c r="G29" s="100"/>
      <c r="H29" s="101"/>
      <c r="I29" s="102"/>
      <c r="J29" s="102"/>
      <c r="K29" s="102"/>
      <c r="L29" s="105"/>
      <c r="M29" s="105"/>
      <c r="N29" s="105"/>
      <c r="O29" s="105"/>
      <c r="P29" s="105"/>
      <c r="Q29" s="105"/>
    </row>
    <row r="30" spans="1:17" s="88" customFormat="1" ht="26.25">
      <c r="A30" s="85">
        <v>17</v>
      </c>
      <c r="B30" s="86"/>
      <c r="C30" s="86" t="s">
        <v>66</v>
      </c>
      <c r="D30" s="86" t="s">
        <v>245</v>
      </c>
      <c r="E30" s="87" t="s">
        <v>40</v>
      </c>
      <c r="F30" s="87">
        <v>3</v>
      </c>
      <c r="G30" s="100"/>
      <c r="H30" s="101"/>
      <c r="I30" s="102"/>
      <c r="J30" s="101"/>
      <c r="K30" s="102"/>
      <c r="L30" s="105"/>
      <c r="M30" s="105"/>
      <c r="N30" s="105"/>
      <c r="O30" s="105"/>
      <c r="P30" s="105"/>
      <c r="Q30" s="105"/>
    </row>
    <row r="31" spans="1:17" s="88" customFormat="1" ht="12.75">
      <c r="A31" s="85">
        <v>18</v>
      </c>
      <c r="B31" s="86"/>
      <c r="C31" s="86" t="s">
        <v>116</v>
      </c>
      <c r="D31" s="86" t="s">
        <v>246</v>
      </c>
      <c r="E31" s="87" t="s">
        <v>40</v>
      </c>
      <c r="F31" s="87">
        <v>6</v>
      </c>
      <c r="G31" s="100"/>
      <c r="H31" s="101"/>
      <c r="I31" s="102"/>
      <c r="J31" s="102"/>
      <c r="K31" s="102"/>
      <c r="L31" s="105"/>
      <c r="M31" s="105"/>
      <c r="N31" s="105"/>
      <c r="O31" s="105"/>
      <c r="P31" s="105"/>
      <c r="Q31" s="105"/>
    </row>
    <row r="32" spans="1:17" s="88" customFormat="1" ht="32.25" customHeight="1">
      <c r="A32" s="85">
        <v>19</v>
      </c>
      <c r="B32" s="86"/>
      <c r="C32" s="86" t="s">
        <v>96</v>
      </c>
      <c r="D32" s="86" t="s">
        <v>247</v>
      </c>
      <c r="E32" s="87" t="s">
        <v>37</v>
      </c>
      <c r="F32" s="87">
        <v>7000</v>
      </c>
      <c r="G32" s="100"/>
      <c r="H32" s="101"/>
      <c r="I32" s="102"/>
      <c r="J32" s="102"/>
      <c r="K32" s="102"/>
      <c r="L32" s="105"/>
      <c r="M32" s="105"/>
      <c r="N32" s="105"/>
      <c r="O32" s="105"/>
      <c r="P32" s="105"/>
      <c r="Q32" s="105"/>
    </row>
    <row r="33" spans="1:17" s="88" customFormat="1" ht="26.25">
      <c r="A33" s="85">
        <v>20</v>
      </c>
      <c r="B33" s="86"/>
      <c r="C33" s="86" t="s">
        <v>117</v>
      </c>
      <c r="D33" s="86" t="s">
        <v>248</v>
      </c>
      <c r="E33" s="87" t="s">
        <v>37</v>
      </c>
      <c r="F33" s="87">
        <v>200</v>
      </c>
      <c r="G33" s="100"/>
      <c r="H33" s="101"/>
      <c r="I33" s="102"/>
      <c r="J33" s="102"/>
      <c r="K33" s="102"/>
      <c r="L33" s="105"/>
      <c r="M33" s="105"/>
      <c r="N33" s="105"/>
      <c r="O33" s="105"/>
      <c r="P33" s="105"/>
      <c r="Q33" s="105"/>
    </row>
    <row r="34" spans="1:17" s="88" customFormat="1" ht="12.75">
      <c r="A34" s="85">
        <v>21</v>
      </c>
      <c r="B34" s="86"/>
      <c r="C34" s="86" t="s">
        <v>118</v>
      </c>
      <c r="D34" s="86"/>
      <c r="E34" s="87" t="s">
        <v>40</v>
      </c>
      <c r="F34" s="87">
        <v>4</v>
      </c>
      <c r="G34" s="100"/>
      <c r="H34" s="101"/>
      <c r="I34" s="102"/>
      <c r="J34" s="101"/>
      <c r="K34" s="102"/>
      <c r="L34" s="105"/>
      <c r="M34" s="105"/>
      <c r="N34" s="105"/>
      <c r="O34" s="105"/>
      <c r="P34" s="105"/>
      <c r="Q34" s="105"/>
    </row>
    <row r="35" spans="1:17" s="88" customFormat="1" ht="12.75">
      <c r="A35" s="85">
        <v>22</v>
      </c>
      <c r="B35" s="86"/>
      <c r="C35" s="86" t="s">
        <v>119</v>
      </c>
      <c r="D35" s="86" t="s">
        <v>120</v>
      </c>
      <c r="E35" s="87" t="s">
        <v>37</v>
      </c>
      <c r="F35" s="87">
        <v>100</v>
      </c>
      <c r="G35" s="100"/>
      <c r="H35" s="101"/>
      <c r="I35" s="102"/>
      <c r="J35" s="102"/>
      <c r="K35" s="102"/>
      <c r="L35" s="105"/>
      <c r="M35" s="105"/>
      <c r="N35" s="105"/>
      <c r="O35" s="105"/>
      <c r="P35" s="105"/>
      <c r="Q35" s="105"/>
    </row>
    <row r="36" spans="1:17" s="88" customFormat="1" ht="26.25">
      <c r="A36" s="85">
        <v>23</v>
      </c>
      <c r="B36" s="86"/>
      <c r="C36" s="86" t="s">
        <v>121</v>
      </c>
      <c r="D36" s="86" t="s">
        <v>249</v>
      </c>
      <c r="E36" s="87" t="s">
        <v>37</v>
      </c>
      <c r="F36" s="87">
        <v>800</v>
      </c>
      <c r="G36" s="100"/>
      <c r="H36" s="101"/>
      <c r="I36" s="102"/>
      <c r="J36" s="101"/>
      <c r="K36" s="102"/>
      <c r="L36" s="105"/>
      <c r="M36" s="105"/>
      <c r="N36" s="105"/>
      <c r="O36" s="105"/>
      <c r="P36" s="105"/>
      <c r="Q36" s="105"/>
    </row>
    <row r="37" spans="1:17" s="88" customFormat="1" ht="26.25">
      <c r="A37" s="85">
        <v>24</v>
      </c>
      <c r="B37" s="86"/>
      <c r="C37" s="86" t="s">
        <v>122</v>
      </c>
      <c r="D37" s="86" t="s">
        <v>250</v>
      </c>
      <c r="E37" s="87" t="s">
        <v>37</v>
      </c>
      <c r="F37" s="87">
        <v>100</v>
      </c>
      <c r="G37" s="100"/>
      <c r="H37" s="101"/>
      <c r="I37" s="102"/>
      <c r="J37" s="101"/>
      <c r="K37" s="102"/>
      <c r="L37" s="105"/>
      <c r="M37" s="105"/>
      <c r="N37" s="105"/>
      <c r="O37" s="105"/>
      <c r="P37" s="105"/>
      <c r="Q37" s="105"/>
    </row>
    <row r="38" spans="1:17" s="88" customFormat="1" ht="12.75">
      <c r="A38" s="85">
        <v>25</v>
      </c>
      <c r="B38" s="86"/>
      <c r="C38" s="86" t="s">
        <v>123</v>
      </c>
      <c r="D38" s="86" t="s">
        <v>124</v>
      </c>
      <c r="E38" s="87" t="s">
        <v>37</v>
      </c>
      <c r="F38" s="87">
        <v>4000</v>
      </c>
      <c r="G38" s="100"/>
      <c r="H38" s="101"/>
      <c r="I38" s="102"/>
      <c r="J38" s="101"/>
      <c r="K38" s="102"/>
      <c r="L38" s="105"/>
      <c r="M38" s="105"/>
      <c r="N38" s="105"/>
      <c r="O38" s="105"/>
      <c r="P38" s="105"/>
      <c r="Q38" s="105"/>
    </row>
    <row r="39" spans="1:17" s="88" customFormat="1" ht="12.75">
      <c r="A39" s="85">
        <v>26</v>
      </c>
      <c r="B39" s="86"/>
      <c r="C39" s="86" t="s">
        <v>125</v>
      </c>
      <c r="D39" s="86" t="s">
        <v>126</v>
      </c>
      <c r="E39" s="87" t="s">
        <v>37</v>
      </c>
      <c r="F39" s="87">
        <v>4</v>
      </c>
      <c r="G39" s="100"/>
      <c r="H39" s="101"/>
      <c r="I39" s="102"/>
      <c r="J39" s="101"/>
      <c r="K39" s="102"/>
      <c r="L39" s="105"/>
      <c r="M39" s="105"/>
      <c r="N39" s="105"/>
      <c r="O39" s="105"/>
      <c r="P39" s="105"/>
      <c r="Q39" s="105"/>
    </row>
    <row r="40" spans="1:17" s="88" customFormat="1" ht="26.25">
      <c r="A40" s="85">
        <v>27</v>
      </c>
      <c r="B40" s="86"/>
      <c r="C40" s="86" t="s">
        <v>60</v>
      </c>
      <c r="D40" s="86" t="s">
        <v>61</v>
      </c>
      <c r="E40" s="87" t="s">
        <v>50</v>
      </c>
      <c r="F40" s="87">
        <v>1</v>
      </c>
      <c r="G40" s="100"/>
      <c r="H40" s="101"/>
      <c r="I40" s="102"/>
      <c r="J40" s="102"/>
      <c r="K40" s="102"/>
      <c r="L40" s="105"/>
      <c r="M40" s="105"/>
      <c r="N40" s="105"/>
      <c r="O40" s="105"/>
      <c r="P40" s="105"/>
      <c r="Q40" s="105"/>
    </row>
    <row r="41" spans="1:17" s="88" customFormat="1" ht="26.25">
      <c r="A41" s="85">
        <v>28</v>
      </c>
      <c r="B41" s="86"/>
      <c r="C41" s="86" t="s">
        <v>55</v>
      </c>
      <c r="D41" s="86" t="s">
        <v>251</v>
      </c>
      <c r="E41" s="87" t="s">
        <v>50</v>
      </c>
      <c r="F41" s="87">
        <v>7</v>
      </c>
      <c r="G41" s="100"/>
      <c r="H41" s="101"/>
      <c r="I41" s="102"/>
      <c r="J41" s="102"/>
      <c r="K41" s="102"/>
      <c r="L41" s="105"/>
      <c r="M41" s="105"/>
      <c r="N41" s="105"/>
      <c r="O41" s="105"/>
      <c r="P41" s="105"/>
      <c r="Q41" s="105"/>
    </row>
    <row r="42" spans="1:17" s="88" customFormat="1" ht="26.25">
      <c r="A42" s="85">
        <v>29</v>
      </c>
      <c r="B42" s="86"/>
      <c r="C42" s="86" t="s">
        <v>56</v>
      </c>
      <c r="D42" s="86" t="s">
        <v>252</v>
      </c>
      <c r="E42" s="87" t="s">
        <v>50</v>
      </c>
      <c r="F42" s="87">
        <v>1</v>
      </c>
      <c r="G42" s="100"/>
      <c r="H42" s="101"/>
      <c r="I42" s="102"/>
      <c r="J42" s="102"/>
      <c r="K42" s="102"/>
      <c r="L42" s="105"/>
      <c r="M42" s="105"/>
      <c r="N42" s="105"/>
      <c r="O42" s="105"/>
      <c r="P42" s="105"/>
      <c r="Q42" s="105"/>
    </row>
    <row r="43" spans="1:17" s="88" customFormat="1" ht="26.25">
      <c r="A43" s="85">
        <v>30</v>
      </c>
      <c r="B43" s="86"/>
      <c r="C43" s="86" t="s">
        <v>127</v>
      </c>
      <c r="D43" s="86"/>
      <c r="E43" s="87" t="s">
        <v>50</v>
      </c>
      <c r="F43" s="87">
        <v>1</v>
      </c>
      <c r="G43" s="100"/>
      <c r="H43" s="101"/>
      <c r="I43" s="102"/>
      <c r="J43" s="102"/>
      <c r="K43" s="102"/>
      <c r="L43" s="105"/>
      <c r="M43" s="105"/>
      <c r="N43" s="105"/>
      <c r="O43" s="105"/>
      <c r="P43" s="105"/>
      <c r="Q43" s="105"/>
    </row>
    <row r="44" spans="1:17" s="88" customFormat="1" ht="12.75">
      <c r="A44" s="85">
        <v>31</v>
      </c>
      <c r="B44" s="86"/>
      <c r="C44" s="86" t="s">
        <v>62</v>
      </c>
      <c r="D44" s="86"/>
      <c r="E44" s="87" t="s">
        <v>50</v>
      </c>
      <c r="F44" s="87">
        <v>1</v>
      </c>
      <c r="G44" s="100"/>
      <c r="H44" s="101"/>
      <c r="I44" s="102"/>
      <c r="J44" s="102"/>
      <c r="K44" s="102"/>
      <c r="L44" s="105"/>
      <c r="M44" s="105"/>
      <c r="N44" s="105"/>
      <c r="O44" s="105"/>
      <c r="P44" s="105"/>
      <c r="Q44" s="105"/>
    </row>
    <row r="45" spans="1:17" s="88" customFormat="1" ht="26.25">
      <c r="A45" s="85">
        <v>32</v>
      </c>
      <c r="B45" s="86"/>
      <c r="C45" s="86" t="s">
        <v>157</v>
      </c>
      <c r="D45" s="86"/>
      <c r="E45" s="87" t="s">
        <v>50</v>
      </c>
      <c r="F45" s="87">
        <v>1</v>
      </c>
      <c r="G45" s="100"/>
      <c r="H45" s="101"/>
      <c r="I45" s="102"/>
      <c r="J45" s="102"/>
      <c r="K45" s="102"/>
      <c r="L45" s="105"/>
      <c r="M45" s="105"/>
      <c r="N45" s="105"/>
      <c r="O45" s="105"/>
      <c r="P45" s="105"/>
      <c r="Q45" s="105"/>
    </row>
    <row r="46" spans="1:17" s="88" customFormat="1" ht="12.75">
      <c r="A46" s="85">
        <v>33</v>
      </c>
      <c r="B46" s="86"/>
      <c r="C46" s="86" t="s">
        <v>100</v>
      </c>
      <c r="D46" s="86"/>
      <c r="E46" s="87" t="s">
        <v>128</v>
      </c>
      <c r="F46" s="87">
        <v>1</v>
      </c>
      <c r="G46" s="100"/>
      <c r="H46" s="101"/>
      <c r="I46" s="102"/>
      <c r="J46" s="102"/>
      <c r="K46" s="102"/>
      <c r="L46" s="105"/>
      <c r="M46" s="105"/>
      <c r="N46" s="105"/>
      <c r="O46" s="105"/>
      <c r="P46" s="105"/>
      <c r="Q46" s="105"/>
    </row>
    <row r="47" spans="1:17" ht="12.75">
      <c r="A47" s="41"/>
      <c r="B47" s="158" t="s">
        <v>181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60"/>
      <c r="M47" s="26">
        <f>SUM(M14:M46)</f>
        <v>0</v>
      </c>
      <c r="N47" s="26">
        <f>SUM(N14:N46)</f>
        <v>0</v>
      </c>
      <c r="O47" s="26">
        <f>SUM(O14:O46)</f>
        <v>0</v>
      </c>
      <c r="P47" s="26">
        <f>SUM(P14:P46)</f>
        <v>0</v>
      </c>
      <c r="Q47" s="26">
        <f>SUM(Q14:Q46)</f>
        <v>0</v>
      </c>
    </row>
    <row r="49" spans="1:17" ht="12.75">
      <c r="A49" s="161" t="s">
        <v>182</v>
      </c>
      <c r="B49" s="161"/>
      <c r="C49" s="161"/>
      <c r="D49" s="33"/>
      <c r="E49" s="45"/>
      <c r="F49" s="4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2.75">
      <c r="A50" s="162" t="s">
        <v>183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</sheetData>
  <sheetProtection/>
  <mergeCells count="15">
    <mergeCell ref="D12:D13"/>
    <mergeCell ref="E12:E13"/>
    <mergeCell ref="F12:F13"/>
    <mergeCell ref="G12:L12"/>
    <mergeCell ref="M12:Q12"/>
    <mergeCell ref="B47:L47"/>
    <mergeCell ref="A49:C49"/>
    <mergeCell ref="A50:Q50"/>
    <mergeCell ref="A3:Q3"/>
    <mergeCell ref="A4:Q4"/>
    <mergeCell ref="E8:Q8"/>
    <mergeCell ref="A11:D11"/>
    <mergeCell ref="A12:A13"/>
    <mergeCell ref="B12:B13"/>
    <mergeCell ref="C12:C1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Zeros="0" zoomScale="85" zoomScaleNormal="85" zoomScaleSheetLayoutView="80" zoomScalePageLayoutView="0" workbookViewId="0" topLeftCell="A7">
      <selection activeCell="K27" sqref="K27"/>
    </sheetView>
  </sheetViews>
  <sheetFormatPr defaultColWidth="9.140625" defaultRowHeight="12.75"/>
  <cols>
    <col min="1" max="1" width="7.28125" style="31" customWidth="1"/>
    <col min="2" max="2" width="7.421875" style="31" customWidth="1"/>
    <col min="3" max="3" width="40.28125" style="31" customWidth="1"/>
    <col min="4" max="4" width="12.28125" style="32" customWidth="1"/>
    <col min="5" max="5" width="9.140625" style="32" customWidth="1"/>
    <col min="6" max="11" width="9.57421875" style="31" customWidth="1"/>
    <col min="12" max="12" width="10.7109375" style="31" customWidth="1"/>
    <col min="13" max="13" width="11.7109375" style="31" customWidth="1"/>
    <col min="14" max="14" width="11.421875" style="31" customWidth="1"/>
    <col min="15" max="15" width="11.7109375" style="31" customWidth="1"/>
    <col min="16" max="16" width="14.140625" style="31" customWidth="1"/>
    <col min="17" max="16384" width="9.140625" style="31" customWidth="1"/>
  </cols>
  <sheetData>
    <row r="1" ht="12.75">
      <c r="A1" s="31" t="s">
        <v>68</v>
      </c>
    </row>
    <row r="2" ht="12.75">
      <c r="A2" s="31" t="s">
        <v>67</v>
      </c>
    </row>
    <row r="3" spans="1:16" s="27" customFormat="1" ht="12.75">
      <c r="A3" s="163" t="s">
        <v>172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27" customFormat="1" ht="12.75">
      <c r="A4" s="164" t="s">
        <v>141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27" customFormat="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2.75">
      <c r="A6" s="29"/>
      <c r="B6" s="29"/>
      <c r="C6" s="29" t="s">
        <v>7</v>
      </c>
      <c r="D6" s="30" t="str">
        <f>'1-1'!D6</f>
        <v>Ugunsdzēsības sistēmu montāžas darbi </v>
      </c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9"/>
      <c r="B7" s="29"/>
      <c r="C7" s="29" t="s">
        <v>8</v>
      </c>
      <c r="D7" s="30" t="str">
        <f>KOP_Ledmanes!C10</f>
        <v>Ugunsdzēsības sistēmu montāžas darbi Lēdmanes ielā 3, Rīgā</v>
      </c>
      <c r="E7" s="28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29"/>
      <c r="B8" s="29"/>
      <c r="C8" s="29" t="s">
        <v>9</v>
      </c>
      <c r="D8" s="30" t="s">
        <v>89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6" ht="12.75">
      <c r="A9" s="29"/>
      <c r="B9" s="29"/>
      <c r="C9" s="29" t="str">
        <f>Koptāme!A14</f>
        <v>Pasūtījuma Nr.</v>
      </c>
      <c r="D9" s="29"/>
      <c r="E9" s="32">
        <f>Koptāme!C14</f>
        <v>0</v>
      </c>
      <c r="F9" s="32"/>
    </row>
    <row r="10" spans="1:16" ht="12.75">
      <c r="A10" s="33" t="s">
        <v>165</v>
      </c>
      <c r="B10" s="30"/>
      <c r="O10" s="29"/>
      <c r="P10" s="34"/>
    </row>
    <row r="11" spans="1:3" ht="12.75">
      <c r="A11" s="166" t="str">
        <f>Koptāme!B16</f>
        <v>Tāme sastādīta:  </v>
      </c>
      <c r="B11" s="166"/>
      <c r="C11" s="166"/>
    </row>
    <row r="12" spans="1:17" ht="12.75" customHeight="1">
      <c r="A12" s="167" t="s">
        <v>11</v>
      </c>
      <c r="B12" s="168" t="s">
        <v>17</v>
      </c>
      <c r="C12" s="170" t="s">
        <v>179</v>
      </c>
      <c r="D12" s="171" t="s">
        <v>41</v>
      </c>
      <c r="E12" s="170" t="s">
        <v>18</v>
      </c>
      <c r="F12" s="173" t="s">
        <v>19</v>
      </c>
      <c r="G12" s="173" t="s">
        <v>20</v>
      </c>
      <c r="H12" s="173"/>
      <c r="I12" s="173"/>
      <c r="J12" s="173"/>
      <c r="K12" s="173"/>
      <c r="L12" s="173"/>
      <c r="M12" s="173" t="s">
        <v>21</v>
      </c>
      <c r="N12" s="173"/>
      <c r="O12" s="173"/>
      <c r="P12" s="173"/>
      <c r="Q12" s="173"/>
    </row>
    <row r="13" spans="1:17" ht="24.75">
      <c r="A13" s="167"/>
      <c r="B13" s="169"/>
      <c r="C13" s="170"/>
      <c r="D13" s="172"/>
      <c r="E13" s="170"/>
      <c r="F13" s="173"/>
      <c r="G13" s="35" t="s">
        <v>22</v>
      </c>
      <c r="H13" s="35" t="s">
        <v>27</v>
      </c>
      <c r="I13" s="35" t="s">
        <v>28</v>
      </c>
      <c r="J13" s="35" t="s">
        <v>180</v>
      </c>
      <c r="K13" s="35" t="s">
        <v>29</v>
      </c>
      <c r="L13" s="35" t="s">
        <v>30</v>
      </c>
      <c r="M13" s="35" t="s">
        <v>14</v>
      </c>
      <c r="N13" s="35" t="s">
        <v>28</v>
      </c>
      <c r="O13" s="35" t="s">
        <v>180</v>
      </c>
      <c r="P13" s="35" t="s">
        <v>29</v>
      </c>
      <c r="Q13" s="35" t="s">
        <v>31</v>
      </c>
    </row>
    <row r="14" spans="1:16" s="40" customFormat="1" ht="12.75">
      <c r="A14" s="36">
        <v>1</v>
      </c>
      <c r="B14" s="68"/>
      <c r="C14" s="69" t="s">
        <v>135</v>
      </c>
      <c r="D14" s="70"/>
      <c r="E14" s="70"/>
      <c r="F14" s="67">
        <v>0</v>
      </c>
      <c r="G14" s="36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</row>
    <row r="15" spans="1:16" s="40" customFormat="1" ht="51">
      <c r="A15" s="36">
        <v>3</v>
      </c>
      <c r="B15" s="68"/>
      <c r="C15" s="70" t="s">
        <v>262</v>
      </c>
      <c r="D15" s="68"/>
      <c r="E15" s="68" t="s">
        <v>37</v>
      </c>
      <c r="F15" s="68">
        <v>10</v>
      </c>
      <c r="G15" s="101"/>
      <c r="H15" s="102"/>
      <c r="I15" s="102"/>
      <c r="J15" s="102"/>
      <c r="K15" s="104"/>
      <c r="L15" s="104"/>
      <c r="M15" s="104"/>
      <c r="N15" s="104"/>
      <c r="O15" s="104"/>
      <c r="P15" s="104"/>
    </row>
    <row r="16" spans="1:16" s="40" customFormat="1" ht="63.75">
      <c r="A16" s="36">
        <v>4</v>
      </c>
      <c r="B16" s="68"/>
      <c r="C16" s="70" t="s">
        <v>263</v>
      </c>
      <c r="D16" s="68"/>
      <c r="E16" s="68" t="s">
        <v>37</v>
      </c>
      <c r="F16" s="68">
        <v>10</v>
      </c>
      <c r="G16" s="101"/>
      <c r="H16" s="102"/>
      <c r="I16" s="101"/>
      <c r="J16" s="101"/>
      <c r="K16" s="105"/>
      <c r="L16" s="104"/>
      <c r="M16" s="104"/>
      <c r="N16" s="104"/>
      <c r="O16" s="104"/>
      <c r="P16" s="104"/>
    </row>
    <row r="17" spans="1:16" s="40" customFormat="1" ht="25.5">
      <c r="A17" s="36">
        <v>5</v>
      </c>
      <c r="B17" s="68"/>
      <c r="C17" s="90" t="s">
        <v>264</v>
      </c>
      <c r="D17" s="85"/>
      <c r="E17" s="85" t="s">
        <v>136</v>
      </c>
      <c r="F17" s="85">
        <v>1</v>
      </c>
      <c r="G17" s="101"/>
      <c r="H17" s="102"/>
      <c r="I17" s="102"/>
      <c r="J17" s="102"/>
      <c r="K17" s="105"/>
      <c r="L17" s="105"/>
      <c r="M17" s="105"/>
      <c r="N17" s="104"/>
      <c r="O17" s="104"/>
      <c r="P17" s="104"/>
    </row>
    <row r="18" spans="1:16" s="40" customFormat="1" ht="12.75">
      <c r="A18" s="36">
        <v>6</v>
      </c>
      <c r="B18" s="68"/>
      <c r="C18" s="70" t="s">
        <v>129</v>
      </c>
      <c r="D18" s="68"/>
      <c r="E18" s="68" t="s">
        <v>137</v>
      </c>
      <c r="F18" s="68">
        <v>6</v>
      </c>
      <c r="G18" s="101"/>
      <c r="H18" s="102"/>
      <c r="I18" s="102"/>
      <c r="J18" s="102"/>
      <c r="K18" s="105"/>
      <c r="L18" s="104"/>
      <c r="M18" s="104"/>
      <c r="N18" s="104"/>
      <c r="O18" s="104"/>
      <c r="P18" s="104"/>
    </row>
    <row r="19" spans="1:16" s="40" customFormat="1" ht="25.5">
      <c r="A19" s="36">
        <v>7</v>
      </c>
      <c r="B19" s="68"/>
      <c r="C19" s="70" t="s">
        <v>130</v>
      </c>
      <c r="D19" s="68"/>
      <c r="E19" s="68" t="s">
        <v>136</v>
      </c>
      <c r="F19" s="68">
        <v>1</v>
      </c>
      <c r="G19" s="101"/>
      <c r="H19" s="111"/>
      <c r="I19" s="111"/>
      <c r="J19" s="111"/>
      <c r="K19" s="112"/>
      <c r="L19" s="104"/>
      <c r="M19" s="104"/>
      <c r="N19" s="104"/>
      <c r="O19" s="104"/>
      <c r="P19" s="104"/>
    </row>
    <row r="20" spans="1:16" s="40" customFormat="1" ht="12.75">
      <c r="A20" s="36">
        <v>8</v>
      </c>
      <c r="B20" s="68"/>
      <c r="C20" s="69" t="s">
        <v>138</v>
      </c>
      <c r="D20" s="68"/>
      <c r="E20" s="68"/>
      <c r="F20" s="68"/>
      <c r="G20" s="101"/>
      <c r="H20" s="38"/>
      <c r="I20" s="91"/>
      <c r="J20" s="38"/>
      <c r="K20" s="38"/>
      <c r="L20" s="38"/>
      <c r="M20" s="38"/>
      <c r="N20" s="38"/>
      <c r="O20" s="38"/>
      <c r="P20" s="39"/>
    </row>
    <row r="21" spans="1:16" s="40" customFormat="1" ht="25.5">
      <c r="A21" s="36">
        <v>10</v>
      </c>
      <c r="B21" s="68"/>
      <c r="C21" s="71" t="s">
        <v>139</v>
      </c>
      <c r="D21" s="68"/>
      <c r="E21" s="68" t="s">
        <v>136</v>
      </c>
      <c r="F21" s="68">
        <v>2</v>
      </c>
      <c r="G21" s="101"/>
      <c r="H21" s="102"/>
      <c r="I21" s="102"/>
      <c r="J21" s="102"/>
      <c r="K21" s="113"/>
      <c r="L21" s="104"/>
      <c r="M21" s="104"/>
      <c r="N21" s="104"/>
      <c r="O21" s="104"/>
      <c r="P21" s="104"/>
    </row>
    <row r="22" spans="1:16" s="40" customFormat="1" ht="25.5">
      <c r="A22" s="36">
        <v>12</v>
      </c>
      <c r="B22" s="68"/>
      <c r="C22" s="71" t="s">
        <v>131</v>
      </c>
      <c r="D22" s="68"/>
      <c r="E22" s="68" t="s">
        <v>136</v>
      </c>
      <c r="F22" s="68">
        <v>1</v>
      </c>
      <c r="G22" s="101"/>
      <c r="H22" s="114"/>
      <c r="I22" s="114"/>
      <c r="J22" s="115"/>
      <c r="K22" s="116"/>
      <c r="L22" s="104"/>
      <c r="M22" s="104"/>
      <c r="N22" s="104"/>
      <c r="O22" s="104"/>
      <c r="P22" s="104"/>
    </row>
    <row r="23" spans="1:16" s="40" customFormat="1" ht="12.75">
      <c r="A23" s="36">
        <v>13</v>
      </c>
      <c r="B23" s="68"/>
      <c r="C23" s="70" t="s">
        <v>265</v>
      </c>
      <c r="D23" s="68"/>
      <c r="E23" s="68" t="s">
        <v>38</v>
      </c>
      <c r="F23" s="68">
        <v>5</v>
      </c>
      <c r="G23" s="101"/>
      <c r="H23" s="102"/>
      <c r="I23" s="102"/>
      <c r="J23" s="103"/>
      <c r="K23" s="104"/>
      <c r="L23" s="104"/>
      <c r="M23" s="104"/>
      <c r="N23" s="104"/>
      <c r="O23" s="104"/>
      <c r="P23" s="104"/>
    </row>
    <row r="24" spans="1:16" s="40" customFormat="1" ht="12.75">
      <c r="A24" s="36">
        <v>14</v>
      </c>
      <c r="B24" s="68"/>
      <c r="C24" s="70" t="s">
        <v>266</v>
      </c>
      <c r="D24" s="68"/>
      <c r="E24" s="68" t="s">
        <v>38</v>
      </c>
      <c r="F24" s="68">
        <v>5</v>
      </c>
      <c r="G24" s="101"/>
      <c r="H24" s="102"/>
      <c r="I24" s="102"/>
      <c r="J24" s="102"/>
      <c r="K24" s="105"/>
      <c r="L24" s="104"/>
      <c r="M24" s="104"/>
      <c r="N24" s="104"/>
      <c r="O24" s="104"/>
      <c r="P24" s="104"/>
    </row>
    <row r="25" spans="1:16" s="40" customFormat="1" ht="12.75">
      <c r="A25" s="36">
        <v>15</v>
      </c>
      <c r="B25" s="68"/>
      <c r="C25" s="70" t="s">
        <v>267</v>
      </c>
      <c r="D25" s="68"/>
      <c r="E25" s="68" t="s">
        <v>38</v>
      </c>
      <c r="F25" s="68">
        <v>2</v>
      </c>
      <c r="G25" s="101"/>
      <c r="H25" s="102"/>
      <c r="I25" s="102"/>
      <c r="J25" s="102"/>
      <c r="K25" s="105"/>
      <c r="L25" s="104"/>
      <c r="M25" s="104"/>
      <c r="N25" s="104"/>
      <c r="O25" s="104"/>
      <c r="P25" s="104"/>
    </row>
    <row r="26" spans="1:16" s="40" customFormat="1" ht="25.5">
      <c r="A26" s="36">
        <v>16</v>
      </c>
      <c r="B26" s="68"/>
      <c r="C26" s="71" t="s">
        <v>132</v>
      </c>
      <c r="D26" s="68"/>
      <c r="E26" s="68" t="s">
        <v>136</v>
      </c>
      <c r="F26" s="68">
        <v>2</v>
      </c>
      <c r="G26" s="101"/>
      <c r="H26" s="102"/>
      <c r="I26" s="102"/>
      <c r="J26" s="103"/>
      <c r="K26" s="104"/>
      <c r="L26" s="104"/>
      <c r="M26" s="104"/>
      <c r="N26" s="104"/>
      <c r="O26" s="104"/>
      <c r="P26" s="104"/>
    </row>
    <row r="27" spans="1:16" s="40" customFormat="1" ht="12.75">
      <c r="A27" s="36">
        <v>17</v>
      </c>
      <c r="B27" s="68"/>
      <c r="C27" s="71" t="s">
        <v>133</v>
      </c>
      <c r="D27" s="68"/>
      <c r="E27" s="68" t="s">
        <v>136</v>
      </c>
      <c r="F27" s="68">
        <v>2</v>
      </c>
      <c r="G27" s="101"/>
      <c r="H27" s="102"/>
      <c r="I27" s="102"/>
      <c r="J27" s="102"/>
      <c r="K27" s="105"/>
      <c r="L27" s="104"/>
      <c r="M27" s="104"/>
      <c r="N27" s="104"/>
      <c r="O27" s="104"/>
      <c r="P27" s="104"/>
    </row>
    <row r="28" spans="1:16" s="40" customFormat="1" ht="92.25">
      <c r="A28" s="36">
        <v>18</v>
      </c>
      <c r="B28" s="68"/>
      <c r="C28" s="71" t="s">
        <v>228</v>
      </c>
      <c r="D28" s="68"/>
      <c r="E28" s="68" t="s">
        <v>136</v>
      </c>
      <c r="F28" s="68">
        <v>19</v>
      </c>
      <c r="G28" s="101"/>
      <c r="H28" s="102"/>
      <c r="I28" s="102"/>
      <c r="J28" s="102"/>
      <c r="K28" s="105"/>
      <c r="L28" s="104"/>
      <c r="M28" s="104"/>
      <c r="N28" s="104"/>
      <c r="O28" s="104"/>
      <c r="P28" s="104"/>
    </row>
    <row r="29" spans="1:16" s="40" customFormat="1" ht="12.75">
      <c r="A29" s="36">
        <v>19</v>
      </c>
      <c r="B29" s="68"/>
      <c r="C29" s="70" t="s">
        <v>268</v>
      </c>
      <c r="D29" s="68"/>
      <c r="E29" s="68" t="s">
        <v>136</v>
      </c>
      <c r="F29" s="68">
        <v>19</v>
      </c>
      <c r="G29" s="101"/>
      <c r="H29" s="102"/>
      <c r="I29" s="102"/>
      <c r="J29" s="102"/>
      <c r="K29" s="105"/>
      <c r="L29" s="104"/>
      <c r="M29" s="104"/>
      <c r="N29" s="104"/>
      <c r="O29" s="104"/>
      <c r="P29" s="104"/>
    </row>
    <row r="30" spans="1:16" s="40" customFormat="1" ht="52.5">
      <c r="A30" s="36">
        <v>20</v>
      </c>
      <c r="B30" s="68"/>
      <c r="C30" s="70" t="s">
        <v>269</v>
      </c>
      <c r="D30" s="68"/>
      <c r="E30" s="68" t="s">
        <v>37</v>
      </c>
      <c r="F30" s="68">
        <v>20</v>
      </c>
      <c r="G30" s="101"/>
      <c r="H30" s="102"/>
      <c r="I30" s="102"/>
      <c r="J30" s="103"/>
      <c r="K30" s="104"/>
      <c r="L30" s="104"/>
      <c r="M30" s="104"/>
      <c r="N30" s="104"/>
      <c r="O30" s="104"/>
      <c r="P30" s="104"/>
    </row>
    <row r="31" spans="1:16" s="40" customFormat="1" ht="52.5">
      <c r="A31" s="36">
        <v>21</v>
      </c>
      <c r="B31" s="68"/>
      <c r="C31" s="70" t="s">
        <v>270</v>
      </c>
      <c r="D31" s="68"/>
      <c r="E31" s="68" t="s">
        <v>37</v>
      </c>
      <c r="F31" s="68">
        <v>320</v>
      </c>
      <c r="G31" s="101"/>
      <c r="H31" s="102"/>
      <c r="I31" s="102"/>
      <c r="J31" s="103"/>
      <c r="K31" s="104"/>
      <c r="L31" s="104"/>
      <c r="M31" s="104"/>
      <c r="N31" s="104"/>
      <c r="O31" s="104"/>
      <c r="P31" s="104"/>
    </row>
    <row r="32" spans="1:16" s="40" customFormat="1" ht="52.5">
      <c r="A32" s="36">
        <v>26</v>
      </c>
      <c r="B32" s="68"/>
      <c r="C32" s="70" t="s">
        <v>271</v>
      </c>
      <c r="D32" s="68"/>
      <c r="E32" s="68" t="s">
        <v>37</v>
      </c>
      <c r="F32" s="68">
        <v>20</v>
      </c>
      <c r="G32" s="101"/>
      <c r="H32" s="102"/>
      <c r="I32" s="102"/>
      <c r="J32" s="103"/>
      <c r="K32" s="104"/>
      <c r="L32" s="104"/>
      <c r="M32" s="104"/>
      <c r="N32" s="104"/>
      <c r="O32" s="104"/>
      <c r="P32" s="104"/>
    </row>
    <row r="33" spans="1:16" s="40" customFormat="1" ht="12.75">
      <c r="A33" s="36">
        <v>27</v>
      </c>
      <c r="B33" s="68"/>
      <c r="C33" s="70" t="s">
        <v>130</v>
      </c>
      <c r="D33" s="68"/>
      <c r="E33" s="68" t="s">
        <v>136</v>
      </c>
      <c r="F33" s="68">
        <v>1</v>
      </c>
      <c r="G33" s="101"/>
      <c r="H33" s="102"/>
      <c r="I33" s="102"/>
      <c r="J33" s="102"/>
      <c r="K33" s="105"/>
      <c r="L33" s="104"/>
      <c r="M33" s="104"/>
      <c r="N33" s="104"/>
      <c r="O33" s="104"/>
      <c r="P33" s="104"/>
    </row>
    <row r="34" spans="1:16" s="40" customFormat="1" ht="12.75">
      <c r="A34" s="36">
        <v>28</v>
      </c>
      <c r="B34" s="68"/>
      <c r="C34" s="70" t="s">
        <v>140</v>
      </c>
      <c r="D34" s="68"/>
      <c r="E34" s="68" t="s">
        <v>136</v>
      </c>
      <c r="F34" s="68">
        <v>38</v>
      </c>
      <c r="G34" s="101"/>
      <c r="H34" s="102"/>
      <c r="I34" s="102"/>
      <c r="J34" s="103"/>
      <c r="K34" s="104"/>
      <c r="L34" s="104"/>
      <c r="M34" s="104"/>
      <c r="N34" s="104"/>
      <c r="O34" s="104"/>
      <c r="P34" s="104"/>
    </row>
    <row r="35" spans="1:16" s="40" customFormat="1" ht="12.75">
      <c r="A35" s="36">
        <v>29</v>
      </c>
      <c r="B35" s="68"/>
      <c r="C35" s="70" t="s">
        <v>134</v>
      </c>
      <c r="D35" s="68"/>
      <c r="E35" s="68" t="s">
        <v>136</v>
      </c>
      <c r="F35" s="68">
        <v>1</v>
      </c>
      <c r="G35" s="101"/>
      <c r="H35" s="102"/>
      <c r="I35" s="101"/>
      <c r="J35" s="103"/>
      <c r="K35" s="104"/>
      <c r="L35" s="104"/>
      <c r="M35" s="104"/>
      <c r="N35" s="104"/>
      <c r="O35" s="104"/>
      <c r="P35" s="104"/>
    </row>
    <row r="36" spans="1:17" ht="12.75">
      <c r="A36" s="41"/>
      <c r="B36" s="158" t="s">
        <v>181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60"/>
      <c r="M36" s="26">
        <f>SUM(M3:M35)</f>
        <v>0</v>
      </c>
      <c r="N36" s="26">
        <f>SUM(N3:N35)</f>
        <v>0</v>
      </c>
      <c r="O36" s="26">
        <f>SUM(O3:O35)</f>
        <v>0</v>
      </c>
      <c r="P36" s="26">
        <f>SUM(P3:P35)</f>
        <v>0</v>
      </c>
      <c r="Q36" s="26">
        <f>SUM(Q3:Q35)</f>
        <v>0</v>
      </c>
    </row>
    <row r="38" spans="4:10" ht="12.75">
      <c r="D38" s="31"/>
      <c r="F38" s="32"/>
      <c r="G38" s="82"/>
      <c r="I38" s="82"/>
      <c r="J38" s="89"/>
    </row>
    <row r="39" spans="1:17" ht="12.75">
      <c r="A39" s="161" t="s">
        <v>182</v>
      </c>
      <c r="B39" s="161"/>
      <c r="C39" s="161"/>
      <c r="D39" s="33"/>
      <c r="E39" s="45"/>
      <c r="F39" s="4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162" t="s">
        <v>183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</sheetData>
  <sheetProtection/>
  <mergeCells count="15">
    <mergeCell ref="F12:F13"/>
    <mergeCell ref="G12:L12"/>
    <mergeCell ref="E8:Q8"/>
    <mergeCell ref="M12:Q12"/>
    <mergeCell ref="B36:L36"/>
    <mergeCell ref="A39:C39"/>
    <mergeCell ref="A40:Q40"/>
    <mergeCell ref="A3:P3"/>
    <mergeCell ref="A4:P4"/>
    <mergeCell ref="A11:C11"/>
    <mergeCell ref="A12:A13"/>
    <mergeCell ref="B12:B13"/>
    <mergeCell ref="C12:C13"/>
    <mergeCell ref="D12:D13"/>
    <mergeCell ref="E12:E1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Zeros="0" tabSelected="1" zoomScale="85" zoomScaleNormal="85" zoomScaleSheetLayoutView="80" zoomScalePageLayoutView="0" workbookViewId="0" topLeftCell="A8">
      <selection activeCell="C39" sqref="C39"/>
    </sheetView>
  </sheetViews>
  <sheetFormatPr defaultColWidth="9.140625" defaultRowHeight="12.75"/>
  <cols>
    <col min="1" max="1" width="7.28125" style="31" customWidth="1"/>
    <col min="2" max="2" width="7.421875" style="31" customWidth="1"/>
    <col min="3" max="3" width="42.57421875" style="31" customWidth="1"/>
    <col min="4" max="4" width="12.28125" style="32" customWidth="1"/>
    <col min="5" max="5" width="9.140625" style="32" customWidth="1"/>
    <col min="6" max="12" width="9.57421875" style="31" customWidth="1"/>
    <col min="13" max="13" width="11.7109375" style="31" customWidth="1"/>
    <col min="14" max="14" width="12.28125" style="31" customWidth="1"/>
    <col min="15" max="15" width="9.57421875" style="31" customWidth="1"/>
    <col min="16" max="16" width="11.140625" style="31" customWidth="1"/>
    <col min="17" max="16384" width="9.140625" style="31" customWidth="1"/>
  </cols>
  <sheetData>
    <row r="1" ht="12.75">
      <c r="A1" s="31" t="s">
        <v>68</v>
      </c>
    </row>
    <row r="2" ht="12.75">
      <c r="A2" s="31" t="s">
        <v>67</v>
      </c>
    </row>
    <row r="3" spans="1:16" s="27" customFormat="1" ht="12.75">
      <c r="A3" s="163" t="s">
        <v>173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27" customFormat="1" ht="12.75">
      <c r="A4" s="164" t="s">
        <v>77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27" customFormat="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2.75">
      <c r="A6" s="29"/>
      <c r="B6" s="29"/>
      <c r="C6" s="29" t="s">
        <v>7</v>
      </c>
      <c r="D6" s="30" t="str">
        <f>'1-1'!D6</f>
        <v>Ugunsdzēsības sistēmu montāžas darbi </v>
      </c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9"/>
      <c r="B7" s="29"/>
      <c r="C7" s="29" t="s">
        <v>8</v>
      </c>
      <c r="D7" s="30" t="str">
        <f>KOP_Ledmanes!C10</f>
        <v>Ugunsdzēsības sistēmu montāžas darbi Lēdmanes ielā 3, Rīgā</v>
      </c>
      <c r="E7" s="28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29"/>
      <c r="B8" s="29"/>
      <c r="C8" s="29" t="s">
        <v>9</v>
      </c>
      <c r="D8" s="30" t="s">
        <v>89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6" ht="12.75">
      <c r="A9" s="29"/>
      <c r="B9" s="29"/>
      <c r="C9" s="29" t="str">
        <f>Koptāme!A14</f>
        <v>Pasūtījuma Nr.</v>
      </c>
      <c r="D9" s="29"/>
      <c r="E9" s="32">
        <f>Koptāme!C14</f>
        <v>0</v>
      </c>
      <c r="F9" s="32"/>
    </row>
    <row r="10" spans="1:16" ht="12.75">
      <c r="A10" s="33" t="s">
        <v>166</v>
      </c>
      <c r="B10" s="30"/>
      <c r="O10" s="29"/>
      <c r="P10" s="34"/>
    </row>
    <row r="11" spans="1:3" ht="12.75">
      <c r="A11" s="166" t="str">
        <f>Koptāme!B16</f>
        <v>Tāme sastādīta:  </v>
      </c>
      <c r="B11" s="166"/>
      <c r="C11" s="166"/>
    </row>
    <row r="12" spans="1:17" ht="12.75" customHeight="1">
      <c r="A12" s="167" t="s">
        <v>11</v>
      </c>
      <c r="B12" s="168" t="s">
        <v>17</v>
      </c>
      <c r="C12" s="170" t="s">
        <v>179</v>
      </c>
      <c r="D12" s="171" t="s">
        <v>41</v>
      </c>
      <c r="E12" s="170" t="s">
        <v>18</v>
      </c>
      <c r="F12" s="173" t="s">
        <v>19</v>
      </c>
      <c r="G12" s="173" t="s">
        <v>20</v>
      </c>
      <c r="H12" s="173"/>
      <c r="I12" s="173"/>
      <c r="J12" s="173"/>
      <c r="K12" s="173"/>
      <c r="L12" s="173"/>
      <c r="M12" s="173" t="s">
        <v>21</v>
      </c>
      <c r="N12" s="173"/>
      <c r="O12" s="173"/>
      <c r="P12" s="173"/>
      <c r="Q12" s="173"/>
    </row>
    <row r="13" spans="1:17" ht="15">
      <c r="A13" s="167"/>
      <c r="B13" s="169"/>
      <c r="C13" s="170"/>
      <c r="D13" s="172"/>
      <c r="E13" s="170"/>
      <c r="F13" s="173"/>
      <c r="G13" s="35" t="s">
        <v>22</v>
      </c>
      <c r="H13" s="35" t="s">
        <v>27</v>
      </c>
      <c r="I13" s="35" t="s">
        <v>28</v>
      </c>
      <c r="J13" s="35" t="s">
        <v>180</v>
      </c>
      <c r="K13" s="35" t="s">
        <v>29</v>
      </c>
      <c r="L13" s="35" t="s">
        <v>30</v>
      </c>
      <c r="M13" s="35" t="s">
        <v>14</v>
      </c>
      <c r="N13" s="35" t="s">
        <v>28</v>
      </c>
      <c r="O13" s="35" t="s">
        <v>180</v>
      </c>
      <c r="P13" s="35" t="s">
        <v>29</v>
      </c>
      <c r="Q13" s="35" t="s">
        <v>31</v>
      </c>
    </row>
    <row r="14" spans="1:16" s="40" customFormat="1" ht="26.25">
      <c r="A14" s="85">
        <v>1</v>
      </c>
      <c r="B14" s="86"/>
      <c r="C14" s="86" t="s">
        <v>260</v>
      </c>
      <c r="D14" s="87"/>
      <c r="E14" s="87" t="s">
        <v>50</v>
      </c>
      <c r="F14" s="87">
        <v>1</v>
      </c>
      <c r="G14" s="101"/>
      <c r="H14" s="102"/>
      <c r="I14" s="102"/>
      <c r="J14" s="102"/>
      <c r="K14" s="105"/>
      <c r="L14" s="105"/>
      <c r="M14" s="105"/>
      <c r="N14" s="105"/>
      <c r="O14" s="105"/>
      <c r="P14" s="105"/>
    </row>
    <row r="15" spans="1:16" s="40" customFormat="1" ht="26.25">
      <c r="A15" s="85">
        <v>2</v>
      </c>
      <c r="B15" s="86"/>
      <c r="C15" s="86" t="s">
        <v>261</v>
      </c>
      <c r="D15" s="87"/>
      <c r="E15" s="87" t="s">
        <v>50</v>
      </c>
      <c r="F15" s="87">
        <v>1</v>
      </c>
      <c r="G15" s="101"/>
      <c r="H15" s="102"/>
      <c r="I15" s="102"/>
      <c r="J15" s="102"/>
      <c r="K15" s="105"/>
      <c r="L15" s="105"/>
      <c r="M15" s="105"/>
      <c r="N15" s="105"/>
      <c r="O15" s="105"/>
      <c r="P15" s="105"/>
    </row>
    <row r="16" spans="1:16" s="88" customFormat="1" ht="26.25">
      <c r="A16" s="85">
        <v>3</v>
      </c>
      <c r="B16" s="86"/>
      <c r="C16" s="86" t="s">
        <v>214</v>
      </c>
      <c r="D16" s="87"/>
      <c r="E16" s="87" t="s">
        <v>38</v>
      </c>
      <c r="F16" s="87">
        <v>2</v>
      </c>
      <c r="G16" s="101"/>
      <c r="H16" s="102"/>
      <c r="I16" s="102"/>
      <c r="J16" s="102"/>
      <c r="K16" s="105"/>
      <c r="L16" s="105"/>
      <c r="M16" s="105"/>
      <c r="N16" s="105"/>
      <c r="O16" s="105"/>
      <c r="P16" s="105"/>
    </row>
    <row r="17" spans="1:16" s="88" customFormat="1" ht="12.75">
      <c r="A17" s="85">
        <v>4</v>
      </c>
      <c r="B17" s="86"/>
      <c r="C17" s="86" t="s">
        <v>142</v>
      </c>
      <c r="D17" s="87"/>
      <c r="E17" s="87" t="s">
        <v>38</v>
      </c>
      <c r="F17" s="87">
        <v>1</v>
      </c>
      <c r="G17" s="101"/>
      <c r="H17" s="102"/>
      <c r="I17" s="102"/>
      <c r="J17" s="102"/>
      <c r="K17" s="105"/>
      <c r="L17" s="105"/>
      <c r="M17" s="105"/>
      <c r="N17" s="105"/>
      <c r="O17" s="105"/>
      <c r="P17" s="105"/>
    </row>
    <row r="18" spans="1:16" s="88" customFormat="1" ht="12.75">
      <c r="A18" s="85">
        <v>5</v>
      </c>
      <c r="B18" s="86"/>
      <c r="C18" s="86" t="s">
        <v>215</v>
      </c>
      <c r="D18" s="87"/>
      <c r="E18" s="87" t="s">
        <v>38</v>
      </c>
      <c r="F18" s="87">
        <v>3</v>
      </c>
      <c r="G18" s="101"/>
      <c r="H18" s="102"/>
      <c r="I18" s="102"/>
      <c r="J18" s="102"/>
      <c r="K18" s="105"/>
      <c r="L18" s="105"/>
      <c r="M18" s="105"/>
      <c r="N18" s="105"/>
      <c r="O18" s="105"/>
      <c r="P18" s="105"/>
    </row>
    <row r="19" spans="1:16" s="88" customFormat="1" ht="26.25">
      <c r="A19" s="85">
        <v>6</v>
      </c>
      <c r="B19" s="86"/>
      <c r="C19" s="86" t="s">
        <v>216</v>
      </c>
      <c r="D19" s="87"/>
      <c r="E19" s="87" t="s">
        <v>38</v>
      </c>
      <c r="F19" s="87">
        <v>4</v>
      </c>
      <c r="G19" s="101"/>
      <c r="H19" s="102"/>
      <c r="I19" s="102"/>
      <c r="J19" s="102"/>
      <c r="K19" s="105"/>
      <c r="L19" s="105"/>
      <c r="M19" s="105"/>
      <c r="N19" s="105"/>
      <c r="O19" s="105"/>
      <c r="P19" s="105"/>
    </row>
    <row r="20" spans="1:16" s="88" customFormat="1" ht="26.25" customHeight="1">
      <c r="A20" s="85">
        <v>7</v>
      </c>
      <c r="B20" s="86"/>
      <c r="C20" s="86" t="s">
        <v>217</v>
      </c>
      <c r="D20" s="87"/>
      <c r="E20" s="87" t="s">
        <v>38</v>
      </c>
      <c r="F20" s="87">
        <v>1</v>
      </c>
      <c r="G20" s="101"/>
      <c r="H20" s="109"/>
      <c r="I20" s="110"/>
      <c r="J20" s="102"/>
      <c r="K20" s="105"/>
      <c r="L20" s="105"/>
      <c r="M20" s="105"/>
      <c r="N20" s="105"/>
      <c r="O20" s="105"/>
      <c r="P20" s="105"/>
    </row>
    <row r="21" spans="1:16" s="88" customFormat="1" ht="12.75">
      <c r="A21" s="85">
        <v>8</v>
      </c>
      <c r="B21" s="86"/>
      <c r="C21" s="86" t="s">
        <v>218</v>
      </c>
      <c r="D21" s="87"/>
      <c r="E21" s="87" t="s">
        <v>37</v>
      </c>
      <c r="F21" s="87">
        <v>365</v>
      </c>
      <c r="G21" s="101"/>
      <c r="H21" s="102"/>
      <c r="I21" s="102"/>
      <c r="J21" s="102"/>
      <c r="K21" s="105"/>
      <c r="L21" s="105"/>
      <c r="M21" s="105"/>
      <c r="N21" s="105"/>
      <c r="O21" s="105"/>
      <c r="P21" s="105"/>
    </row>
    <row r="22" spans="1:16" s="88" customFormat="1" ht="12.75">
      <c r="A22" s="85">
        <v>9</v>
      </c>
      <c r="B22" s="86"/>
      <c r="C22" s="86" t="s">
        <v>219</v>
      </c>
      <c r="D22" s="87"/>
      <c r="E22" s="87" t="s">
        <v>37</v>
      </c>
      <c r="F22" s="87">
        <v>460</v>
      </c>
      <c r="G22" s="101"/>
      <c r="H22" s="102"/>
      <c r="I22" s="102"/>
      <c r="J22" s="102"/>
      <c r="K22" s="105"/>
      <c r="L22" s="105"/>
      <c r="M22" s="105"/>
      <c r="N22" s="105"/>
      <c r="O22" s="105"/>
      <c r="P22" s="105"/>
    </row>
    <row r="23" spans="1:16" s="88" customFormat="1" ht="12.75">
      <c r="A23" s="85">
        <v>10</v>
      </c>
      <c r="B23" s="86"/>
      <c r="C23" s="86" t="s">
        <v>220</v>
      </c>
      <c r="D23" s="87"/>
      <c r="E23" s="87" t="s">
        <v>37</v>
      </c>
      <c r="F23" s="87">
        <v>180</v>
      </c>
      <c r="G23" s="101"/>
      <c r="H23" s="102"/>
      <c r="I23" s="102"/>
      <c r="J23" s="102"/>
      <c r="K23" s="105"/>
      <c r="L23" s="105"/>
      <c r="M23" s="105"/>
      <c r="N23" s="105"/>
      <c r="O23" s="105"/>
      <c r="P23" s="105"/>
    </row>
    <row r="24" spans="1:16" s="88" customFormat="1" ht="26.25">
      <c r="A24" s="85">
        <v>11</v>
      </c>
      <c r="B24" s="86"/>
      <c r="C24" s="86" t="s">
        <v>221</v>
      </c>
      <c r="D24" s="87"/>
      <c r="E24" s="87" t="s">
        <v>37</v>
      </c>
      <c r="F24" s="87">
        <v>150</v>
      </c>
      <c r="G24" s="101"/>
      <c r="H24" s="102"/>
      <c r="I24" s="102"/>
      <c r="J24" s="102"/>
      <c r="K24" s="105"/>
      <c r="L24" s="105"/>
      <c r="M24" s="105"/>
      <c r="N24" s="105"/>
      <c r="O24" s="105"/>
      <c r="P24" s="105"/>
    </row>
    <row r="25" spans="1:16" s="88" customFormat="1" ht="26.25">
      <c r="A25" s="85">
        <v>12</v>
      </c>
      <c r="B25" s="86"/>
      <c r="C25" s="86" t="s">
        <v>222</v>
      </c>
      <c r="D25" s="87"/>
      <c r="E25" s="87" t="s">
        <v>37</v>
      </c>
      <c r="F25" s="87">
        <v>60</v>
      </c>
      <c r="G25" s="101"/>
      <c r="H25" s="102"/>
      <c r="I25" s="102"/>
      <c r="J25" s="102"/>
      <c r="K25" s="105"/>
      <c r="L25" s="105"/>
      <c r="M25" s="105"/>
      <c r="N25" s="105"/>
      <c r="O25" s="105"/>
      <c r="P25" s="105"/>
    </row>
    <row r="26" spans="1:16" s="88" customFormat="1" ht="12.75">
      <c r="A26" s="85">
        <v>13</v>
      </c>
      <c r="B26" s="86"/>
      <c r="C26" s="86" t="s">
        <v>223</v>
      </c>
      <c r="D26" s="87"/>
      <c r="E26" s="87" t="s">
        <v>37</v>
      </c>
      <c r="F26" s="87">
        <v>230</v>
      </c>
      <c r="G26" s="101"/>
      <c r="H26" s="102"/>
      <c r="I26" s="102"/>
      <c r="J26" s="102"/>
      <c r="K26" s="105"/>
      <c r="L26" s="105"/>
      <c r="M26" s="105"/>
      <c r="N26" s="105"/>
      <c r="O26" s="105"/>
      <c r="P26" s="105"/>
    </row>
    <row r="27" spans="1:16" s="88" customFormat="1" ht="12.75">
      <c r="A27" s="85">
        <v>14</v>
      </c>
      <c r="B27" s="86"/>
      <c r="C27" s="86" t="s">
        <v>71</v>
      </c>
      <c r="D27" s="87"/>
      <c r="E27" s="87" t="s">
        <v>37</v>
      </c>
      <c r="F27" s="87">
        <v>200</v>
      </c>
      <c r="G27" s="101"/>
      <c r="H27" s="102"/>
      <c r="I27" s="102"/>
      <c r="J27" s="102"/>
      <c r="K27" s="105"/>
      <c r="L27" s="105"/>
      <c r="M27" s="105"/>
      <c r="N27" s="105"/>
      <c r="O27" s="105"/>
      <c r="P27" s="105"/>
    </row>
    <row r="28" spans="1:16" s="88" customFormat="1" ht="12.75">
      <c r="A28" s="85">
        <v>15</v>
      </c>
      <c r="B28" s="86"/>
      <c r="C28" s="86" t="s">
        <v>162</v>
      </c>
      <c r="D28" s="87"/>
      <c r="E28" s="87" t="s">
        <v>37</v>
      </c>
      <c r="F28" s="87">
        <v>320</v>
      </c>
      <c r="G28" s="101"/>
      <c r="H28" s="102"/>
      <c r="I28" s="102"/>
      <c r="J28" s="102"/>
      <c r="K28" s="105"/>
      <c r="L28" s="105"/>
      <c r="M28" s="105"/>
      <c r="N28" s="105"/>
      <c r="O28" s="105"/>
      <c r="P28" s="105"/>
    </row>
    <row r="29" spans="1:16" s="88" customFormat="1" ht="26.25">
      <c r="A29" s="85">
        <v>16</v>
      </c>
      <c r="B29" s="86"/>
      <c r="C29" s="86" t="s">
        <v>224</v>
      </c>
      <c r="D29" s="87"/>
      <c r="E29" s="87" t="s">
        <v>37</v>
      </c>
      <c r="F29" s="87">
        <v>150</v>
      </c>
      <c r="G29" s="101"/>
      <c r="H29" s="102"/>
      <c r="I29" s="102"/>
      <c r="J29" s="102"/>
      <c r="K29" s="105"/>
      <c r="L29" s="105"/>
      <c r="M29" s="105"/>
      <c r="N29" s="105"/>
      <c r="O29" s="105"/>
      <c r="P29" s="105"/>
    </row>
    <row r="30" spans="1:16" s="88" customFormat="1" ht="26.25">
      <c r="A30" s="85">
        <v>17</v>
      </c>
      <c r="B30" s="86"/>
      <c r="C30" s="86" t="s">
        <v>72</v>
      </c>
      <c r="D30" s="87"/>
      <c r="E30" s="87" t="s">
        <v>38</v>
      </c>
      <c r="F30" s="87">
        <v>1400</v>
      </c>
      <c r="G30" s="101"/>
      <c r="H30" s="102"/>
      <c r="I30" s="102"/>
      <c r="J30" s="102"/>
      <c r="K30" s="105"/>
      <c r="L30" s="105"/>
      <c r="M30" s="105"/>
      <c r="N30" s="105"/>
      <c r="O30" s="105"/>
      <c r="P30" s="105"/>
    </row>
    <row r="31" spans="1:16" s="88" customFormat="1" ht="12.75">
      <c r="A31" s="85">
        <v>18</v>
      </c>
      <c r="B31" s="86"/>
      <c r="C31" s="86" t="s">
        <v>253</v>
      </c>
      <c r="D31" s="87"/>
      <c r="E31" s="87" t="s">
        <v>38</v>
      </c>
      <c r="F31" s="87">
        <v>10</v>
      </c>
      <c r="G31" s="101"/>
      <c r="H31" s="109"/>
      <c r="I31" s="110"/>
      <c r="J31" s="102"/>
      <c r="K31" s="105"/>
      <c r="L31" s="105"/>
      <c r="M31" s="105"/>
      <c r="N31" s="105"/>
      <c r="O31" s="105"/>
      <c r="P31" s="105"/>
    </row>
    <row r="32" spans="1:16" s="88" customFormat="1" ht="12.75">
      <c r="A32" s="85">
        <v>19</v>
      </c>
      <c r="B32" s="86"/>
      <c r="C32" s="86" t="s">
        <v>254</v>
      </c>
      <c r="D32" s="87"/>
      <c r="E32" s="87" t="s">
        <v>38</v>
      </c>
      <c r="F32" s="87">
        <v>5</v>
      </c>
      <c r="G32" s="101"/>
      <c r="H32" s="109"/>
      <c r="I32" s="110"/>
      <c r="J32" s="102"/>
      <c r="K32" s="105"/>
      <c r="L32" s="105"/>
      <c r="M32" s="105"/>
      <c r="N32" s="105"/>
      <c r="O32" s="105"/>
      <c r="P32" s="105"/>
    </row>
    <row r="33" spans="1:16" s="88" customFormat="1" ht="12.75">
      <c r="A33" s="85">
        <v>20</v>
      </c>
      <c r="B33" s="86"/>
      <c r="C33" s="86" t="s">
        <v>255</v>
      </c>
      <c r="D33" s="87"/>
      <c r="E33" s="87" t="s">
        <v>38</v>
      </c>
      <c r="F33" s="87">
        <v>10</v>
      </c>
      <c r="G33" s="101"/>
      <c r="H33" s="109"/>
      <c r="I33" s="110"/>
      <c r="J33" s="102"/>
      <c r="K33" s="105"/>
      <c r="L33" s="105"/>
      <c r="M33" s="105"/>
      <c r="N33" s="105"/>
      <c r="O33" s="105"/>
      <c r="P33" s="105"/>
    </row>
    <row r="34" spans="1:16" s="88" customFormat="1" ht="12.75">
      <c r="A34" s="85">
        <v>21</v>
      </c>
      <c r="B34" s="86"/>
      <c r="C34" s="86" t="s">
        <v>73</v>
      </c>
      <c r="D34" s="87"/>
      <c r="E34" s="87" t="s">
        <v>38</v>
      </c>
      <c r="F34" s="87">
        <v>10</v>
      </c>
      <c r="G34" s="101"/>
      <c r="H34" s="109"/>
      <c r="I34" s="110"/>
      <c r="J34" s="102"/>
      <c r="K34" s="105"/>
      <c r="L34" s="105"/>
      <c r="M34" s="105"/>
      <c r="N34" s="105"/>
      <c r="O34" s="105"/>
      <c r="P34" s="105"/>
    </row>
    <row r="35" spans="1:16" s="88" customFormat="1" ht="12.75">
      <c r="A35" s="85">
        <v>22</v>
      </c>
      <c r="B35" s="86"/>
      <c r="C35" s="86" t="s">
        <v>256</v>
      </c>
      <c r="D35" s="87"/>
      <c r="E35" s="87" t="s">
        <v>38</v>
      </c>
      <c r="F35" s="87">
        <v>5</v>
      </c>
      <c r="G35" s="101"/>
      <c r="H35" s="109"/>
      <c r="I35" s="110"/>
      <c r="J35" s="102"/>
      <c r="K35" s="105"/>
      <c r="L35" s="105"/>
      <c r="M35" s="105"/>
      <c r="N35" s="105"/>
      <c r="O35" s="105"/>
      <c r="P35" s="105"/>
    </row>
    <row r="36" spans="1:16" s="88" customFormat="1" ht="12.75">
      <c r="A36" s="85">
        <v>23</v>
      </c>
      <c r="B36" s="86"/>
      <c r="C36" s="86" t="s">
        <v>257</v>
      </c>
      <c r="D36" s="87"/>
      <c r="E36" s="87" t="s">
        <v>38</v>
      </c>
      <c r="F36" s="87">
        <v>5</v>
      </c>
      <c r="G36" s="101"/>
      <c r="H36" s="109"/>
      <c r="I36" s="110"/>
      <c r="J36" s="102"/>
      <c r="K36" s="105"/>
      <c r="L36" s="105"/>
      <c r="M36" s="105"/>
      <c r="N36" s="105"/>
      <c r="O36" s="105"/>
      <c r="P36" s="105"/>
    </row>
    <row r="37" spans="1:16" s="88" customFormat="1" ht="12.75">
      <c r="A37" s="85">
        <v>24</v>
      </c>
      <c r="B37" s="86"/>
      <c r="C37" s="86" t="s">
        <v>258</v>
      </c>
      <c r="D37" s="87"/>
      <c r="E37" s="87" t="s">
        <v>38</v>
      </c>
      <c r="F37" s="87">
        <v>5</v>
      </c>
      <c r="G37" s="101"/>
      <c r="H37" s="109"/>
      <c r="I37" s="110"/>
      <c r="J37" s="102"/>
      <c r="K37" s="105"/>
      <c r="L37" s="105"/>
      <c r="M37" s="105"/>
      <c r="N37" s="105"/>
      <c r="O37" s="105"/>
      <c r="P37" s="105"/>
    </row>
    <row r="38" spans="1:16" s="88" customFormat="1" ht="12.75">
      <c r="A38" s="85">
        <v>25</v>
      </c>
      <c r="B38" s="86"/>
      <c r="C38" s="86" t="s">
        <v>259</v>
      </c>
      <c r="D38" s="87"/>
      <c r="E38" s="87" t="s">
        <v>38</v>
      </c>
      <c r="F38" s="87">
        <v>5</v>
      </c>
      <c r="G38" s="101"/>
      <c r="H38" s="109"/>
      <c r="I38" s="110"/>
      <c r="J38" s="102"/>
      <c r="K38" s="105"/>
      <c r="L38" s="105"/>
      <c r="M38" s="105"/>
      <c r="N38" s="105"/>
      <c r="O38" s="105"/>
      <c r="P38" s="105"/>
    </row>
    <row r="39" spans="1:16" s="88" customFormat="1" ht="52.5">
      <c r="A39" s="85">
        <v>26</v>
      </c>
      <c r="B39" s="86"/>
      <c r="C39" s="86" t="s">
        <v>225</v>
      </c>
      <c r="D39" s="87"/>
      <c r="E39" s="87" t="s">
        <v>50</v>
      </c>
      <c r="F39" s="87">
        <v>1</v>
      </c>
      <c r="G39" s="101"/>
      <c r="H39" s="102"/>
      <c r="I39" s="102"/>
      <c r="J39" s="102"/>
      <c r="K39" s="105"/>
      <c r="L39" s="105"/>
      <c r="M39" s="105"/>
      <c r="N39" s="105"/>
      <c r="O39" s="105"/>
      <c r="P39" s="105"/>
    </row>
    <row r="40" spans="1:16" s="88" customFormat="1" ht="12.75">
      <c r="A40" s="85">
        <v>27</v>
      </c>
      <c r="B40" s="86"/>
      <c r="C40" s="86" t="s">
        <v>74</v>
      </c>
      <c r="D40" s="87"/>
      <c r="E40" s="87" t="s">
        <v>50</v>
      </c>
      <c r="F40" s="87">
        <v>1</v>
      </c>
      <c r="G40" s="101"/>
      <c r="H40" s="102"/>
      <c r="I40" s="102"/>
      <c r="J40" s="102"/>
      <c r="K40" s="105"/>
      <c r="L40" s="105"/>
      <c r="M40" s="105"/>
      <c r="N40" s="105"/>
      <c r="O40" s="105"/>
      <c r="P40" s="105"/>
    </row>
    <row r="41" spans="1:16" s="88" customFormat="1" ht="12.75">
      <c r="A41" s="85">
        <v>28</v>
      </c>
      <c r="B41" s="86"/>
      <c r="C41" s="86" t="s">
        <v>226</v>
      </c>
      <c r="D41" s="87"/>
      <c r="E41" s="87" t="s">
        <v>50</v>
      </c>
      <c r="F41" s="87">
        <v>1</v>
      </c>
      <c r="G41" s="101"/>
      <c r="H41" s="102"/>
      <c r="I41" s="102"/>
      <c r="J41" s="102"/>
      <c r="K41" s="105"/>
      <c r="L41" s="105"/>
      <c r="M41" s="105"/>
      <c r="N41" s="105"/>
      <c r="O41" s="105"/>
      <c r="P41" s="105"/>
    </row>
    <row r="42" spans="1:16" s="88" customFormat="1" ht="26.25">
      <c r="A42" s="85">
        <v>29</v>
      </c>
      <c r="B42" s="86"/>
      <c r="C42" s="86" t="s">
        <v>227</v>
      </c>
      <c r="D42" s="87"/>
      <c r="E42" s="87" t="s">
        <v>50</v>
      </c>
      <c r="F42" s="87">
        <v>1</v>
      </c>
      <c r="G42" s="101"/>
      <c r="H42" s="102"/>
      <c r="I42" s="102"/>
      <c r="J42" s="102"/>
      <c r="K42" s="105"/>
      <c r="L42" s="105"/>
      <c r="M42" s="105"/>
      <c r="N42" s="105"/>
      <c r="O42" s="105"/>
      <c r="P42" s="105"/>
    </row>
    <row r="43" spans="1:16" s="88" customFormat="1" ht="12.75">
      <c r="A43" s="85">
        <v>30</v>
      </c>
      <c r="B43" s="86"/>
      <c r="C43" s="86" t="s">
        <v>75</v>
      </c>
      <c r="D43" s="87"/>
      <c r="E43" s="87" t="s">
        <v>50</v>
      </c>
      <c r="F43" s="87">
        <v>1</v>
      </c>
      <c r="G43" s="101"/>
      <c r="H43" s="102"/>
      <c r="I43" s="102"/>
      <c r="J43" s="102"/>
      <c r="K43" s="105"/>
      <c r="L43" s="105"/>
      <c r="M43" s="105"/>
      <c r="N43" s="105"/>
      <c r="O43" s="105"/>
      <c r="P43" s="105"/>
    </row>
    <row r="44" spans="1:16" s="88" customFormat="1" ht="12.75">
      <c r="A44" s="85">
        <v>31</v>
      </c>
      <c r="B44" s="86"/>
      <c r="C44" s="86" t="s">
        <v>76</v>
      </c>
      <c r="D44" s="87"/>
      <c r="E44" s="87" t="s">
        <v>50</v>
      </c>
      <c r="F44" s="87">
        <v>2</v>
      </c>
      <c r="G44" s="101"/>
      <c r="H44" s="102"/>
      <c r="I44" s="102"/>
      <c r="J44" s="102"/>
      <c r="K44" s="105"/>
      <c r="L44" s="105"/>
      <c r="M44" s="105"/>
      <c r="N44" s="105"/>
      <c r="O44" s="105"/>
      <c r="P44" s="105"/>
    </row>
    <row r="45" spans="1:16" s="88" customFormat="1" ht="12.75">
      <c r="A45" s="85">
        <v>32</v>
      </c>
      <c r="B45" s="86"/>
      <c r="C45" s="86" t="s">
        <v>69</v>
      </c>
      <c r="D45" s="87"/>
      <c r="E45" s="87" t="s">
        <v>50</v>
      </c>
      <c r="F45" s="87">
        <v>2</v>
      </c>
      <c r="G45" s="101"/>
      <c r="H45" s="102"/>
      <c r="I45" s="102"/>
      <c r="J45" s="102"/>
      <c r="K45" s="105"/>
      <c r="L45" s="105"/>
      <c r="M45" s="105"/>
      <c r="N45" s="105"/>
      <c r="O45" s="105"/>
      <c r="P45" s="105"/>
    </row>
    <row r="46" spans="1:16" s="88" customFormat="1" ht="12.75">
      <c r="A46" s="85">
        <v>33</v>
      </c>
      <c r="B46" s="86"/>
      <c r="C46" s="86" t="s">
        <v>70</v>
      </c>
      <c r="D46" s="87"/>
      <c r="E46" s="87" t="s">
        <v>50</v>
      </c>
      <c r="F46" s="87">
        <v>1</v>
      </c>
      <c r="G46" s="101"/>
      <c r="H46" s="102"/>
      <c r="I46" s="102"/>
      <c r="J46" s="102"/>
      <c r="K46" s="105"/>
      <c r="L46" s="105"/>
      <c r="M46" s="105"/>
      <c r="N46" s="105"/>
      <c r="O46" s="105"/>
      <c r="P46" s="105"/>
    </row>
    <row r="47" spans="1:17" ht="12.75">
      <c r="A47" s="41"/>
      <c r="B47" s="158" t="s">
        <v>181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60"/>
      <c r="M47" s="26">
        <f>SUM(M14:M46)</f>
        <v>0</v>
      </c>
      <c r="N47" s="26">
        <f>SUM(N14:N46)</f>
        <v>0</v>
      </c>
      <c r="O47" s="26">
        <f>SUM(O14:O46)</f>
        <v>0</v>
      </c>
      <c r="P47" s="26">
        <f>SUM(P14:P46)</f>
        <v>0</v>
      </c>
      <c r="Q47" s="26">
        <f>SUM(Q14:Q46)</f>
        <v>0</v>
      </c>
    </row>
    <row r="49" spans="1:17" ht="12.75">
      <c r="A49" s="161" t="s">
        <v>182</v>
      </c>
      <c r="B49" s="161"/>
      <c r="C49" s="161"/>
      <c r="D49" s="33"/>
      <c r="E49" s="45"/>
      <c r="F49" s="4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2.75">
      <c r="A50" s="162" t="s">
        <v>183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</sheetData>
  <sheetProtection/>
  <mergeCells count="15">
    <mergeCell ref="A3:P3"/>
    <mergeCell ref="A4:P4"/>
    <mergeCell ref="A11:C11"/>
    <mergeCell ref="A12:A13"/>
    <mergeCell ref="B12:B13"/>
    <mergeCell ref="C12:C13"/>
    <mergeCell ref="D12:D13"/>
    <mergeCell ref="E12:E13"/>
    <mergeCell ref="E8:Q8"/>
    <mergeCell ref="A49:C49"/>
    <mergeCell ref="A50:Q50"/>
    <mergeCell ref="F12:F13"/>
    <mergeCell ref="G12:L12"/>
    <mergeCell ref="M12:Q12"/>
    <mergeCell ref="B47:L4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="85" zoomScaleNormal="85" zoomScaleSheetLayoutView="85" zoomScalePageLayoutView="0" workbookViewId="0" topLeftCell="A4">
      <selection activeCell="T20" sqref="T20"/>
    </sheetView>
  </sheetViews>
  <sheetFormatPr defaultColWidth="9.140625" defaultRowHeight="12.75"/>
  <cols>
    <col min="1" max="1" width="7.28125" style="31" customWidth="1"/>
    <col min="2" max="2" width="7.421875" style="31" customWidth="1"/>
    <col min="3" max="3" width="53.57421875" style="31" customWidth="1"/>
    <col min="4" max="4" width="12.28125" style="32" customWidth="1"/>
    <col min="5" max="5" width="9.140625" style="32" customWidth="1"/>
    <col min="6" max="12" width="9.57421875" style="31" customWidth="1"/>
    <col min="13" max="15" width="10.8515625" style="31" customWidth="1"/>
    <col min="16" max="16" width="11.140625" style="31" customWidth="1"/>
    <col min="17" max="16384" width="9.140625" style="31" customWidth="1"/>
  </cols>
  <sheetData>
    <row r="1" ht="12.75">
      <c r="A1" s="31" t="s">
        <v>68</v>
      </c>
    </row>
    <row r="2" ht="12.75">
      <c r="A2" s="31" t="s">
        <v>67</v>
      </c>
    </row>
    <row r="3" spans="1:16" s="27" customFormat="1" ht="12.75">
      <c r="A3" s="163" t="s">
        <v>174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27" customFormat="1" ht="12.75">
      <c r="A4" s="164" t="s">
        <v>143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27" customFormat="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2.75">
      <c r="A6" s="29"/>
      <c r="B6" s="29"/>
      <c r="C6" s="29" t="s">
        <v>7</v>
      </c>
      <c r="D6" s="30" t="str">
        <f>'1-1'!D6</f>
        <v>Ugunsdzēsības sistēmu montāžas darbi </v>
      </c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9"/>
      <c r="B7" s="29"/>
      <c r="C7" s="29" t="s">
        <v>8</v>
      </c>
      <c r="D7" s="30" t="str">
        <f>KOP_Ledmanes!C10</f>
        <v>Ugunsdzēsības sistēmu montāžas darbi Lēdmanes ielā 3, Rīgā</v>
      </c>
      <c r="E7" s="28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29"/>
      <c r="B8" s="29"/>
      <c r="C8" s="29" t="s">
        <v>9</v>
      </c>
      <c r="D8" s="178" t="s">
        <v>89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6" ht="12.75">
      <c r="A9" s="29"/>
      <c r="B9" s="29"/>
      <c r="C9" s="29" t="str">
        <f>Koptāme!A14</f>
        <v>Pasūtījuma Nr.</v>
      </c>
      <c r="D9" s="29"/>
      <c r="E9" s="32">
        <f>Koptāme!C14</f>
        <v>0</v>
      </c>
      <c r="F9" s="32"/>
    </row>
    <row r="10" spans="1:16" ht="12.75">
      <c r="A10" s="33" t="s">
        <v>167</v>
      </c>
      <c r="B10" s="30"/>
      <c r="O10" s="29"/>
      <c r="P10" s="34"/>
    </row>
    <row r="11" spans="1:3" ht="12.75">
      <c r="A11" s="166" t="str">
        <f>Koptāme!B16</f>
        <v>Tāme sastādīta:  </v>
      </c>
      <c r="B11" s="166"/>
      <c r="C11" s="166"/>
    </row>
    <row r="12" spans="1:17" ht="12.75" customHeight="1">
      <c r="A12" s="167" t="s">
        <v>11</v>
      </c>
      <c r="B12" s="168" t="s">
        <v>17</v>
      </c>
      <c r="C12" s="170" t="s">
        <v>179</v>
      </c>
      <c r="D12" s="171" t="s">
        <v>41</v>
      </c>
      <c r="E12" s="170" t="s">
        <v>18</v>
      </c>
      <c r="F12" s="173" t="s">
        <v>19</v>
      </c>
      <c r="G12" s="173" t="s">
        <v>20</v>
      </c>
      <c r="H12" s="173"/>
      <c r="I12" s="173"/>
      <c r="J12" s="173"/>
      <c r="K12" s="173"/>
      <c r="L12" s="173"/>
      <c r="M12" s="173" t="s">
        <v>21</v>
      </c>
      <c r="N12" s="173"/>
      <c r="O12" s="173"/>
      <c r="P12" s="173"/>
      <c r="Q12" s="173"/>
    </row>
    <row r="13" spans="1:17" ht="15">
      <c r="A13" s="167"/>
      <c r="B13" s="169"/>
      <c r="C13" s="170"/>
      <c r="D13" s="172"/>
      <c r="E13" s="170"/>
      <c r="F13" s="173"/>
      <c r="G13" s="35" t="s">
        <v>22</v>
      </c>
      <c r="H13" s="35" t="s">
        <v>27</v>
      </c>
      <c r="I13" s="35" t="s">
        <v>28</v>
      </c>
      <c r="J13" s="35" t="s">
        <v>180</v>
      </c>
      <c r="K13" s="35" t="s">
        <v>29</v>
      </c>
      <c r="L13" s="35" t="s">
        <v>30</v>
      </c>
      <c r="M13" s="35" t="s">
        <v>14</v>
      </c>
      <c r="N13" s="35" t="s">
        <v>28</v>
      </c>
      <c r="O13" s="35" t="s">
        <v>180</v>
      </c>
      <c r="P13" s="35" t="s">
        <v>29</v>
      </c>
      <c r="Q13" s="35" t="s">
        <v>31</v>
      </c>
    </row>
    <row r="14" spans="1:16" s="40" customFormat="1" ht="12.75">
      <c r="A14" s="36"/>
      <c r="B14" s="37"/>
      <c r="C14" s="72" t="s">
        <v>144</v>
      </c>
      <c r="D14" s="46"/>
      <c r="E14" s="46"/>
      <c r="F14" s="46"/>
      <c r="G14" s="36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</row>
    <row r="15" spans="1:16" s="88" customFormat="1" ht="26.25">
      <c r="A15" s="87">
        <v>1</v>
      </c>
      <c r="B15" s="87"/>
      <c r="C15" s="86" t="s">
        <v>279</v>
      </c>
      <c r="D15" s="87"/>
      <c r="E15" s="87" t="s">
        <v>37</v>
      </c>
      <c r="F15" s="87">
        <v>12</v>
      </c>
      <c r="G15" s="101"/>
      <c r="H15" s="102"/>
      <c r="I15" s="102"/>
      <c r="J15" s="102"/>
      <c r="K15" s="105"/>
      <c r="L15" s="105"/>
      <c r="M15" s="105"/>
      <c r="N15" s="105"/>
      <c r="O15" s="105"/>
      <c r="P15" s="105"/>
    </row>
    <row r="16" spans="1:16" s="88" customFormat="1" ht="26.25">
      <c r="A16" s="87">
        <v>2</v>
      </c>
      <c r="B16" s="87"/>
      <c r="C16" s="86" t="s">
        <v>272</v>
      </c>
      <c r="D16" s="87"/>
      <c r="E16" s="87" t="s">
        <v>50</v>
      </c>
      <c r="F16" s="87">
        <v>1</v>
      </c>
      <c r="G16" s="101"/>
      <c r="H16" s="102"/>
      <c r="I16" s="102"/>
      <c r="J16" s="102"/>
      <c r="K16" s="105"/>
      <c r="L16" s="105"/>
      <c r="M16" s="105"/>
      <c r="N16" s="105"/>
      <c r="O16" s="105"/>
      <c r="P16" s="105"/>
    </row>
    <row r="17" spans="1:16" s="88" customFormat="1" ht="26.25">
      <c r="A17" s="87">
        <v>3</v>
      </c>
      <c r="B17" s="87"/>
      <c r="C17" s="86" t="s">
        <v>273</v>
      </c>
      <c r="D17" s="87"/>
      <c r="E17" s="87" t="s">
        <v>37</v>
      </c>
      <c r="F17" s="87">
        <v>70</v>
      </c>
      <c r="G17" s="101"/>
      <c r="H17" s="102"/>
      <c r="I17" s="102"/>
      <c r="J17" s="102"/>
      <c r="K17" s="105"/>
      <c r="L17" s="105"/>
      <c r="M17" s="105"/>
      <c r="N17" s="105"/>
      <c r="O17" s="105"/>
      <c r="P17" s="105"/>
    </row>
    <row r="18" spans="1:16" s="88" customFormat="1" ht="26.25">
      <c r="A18" s="87">
        <v>4</v>
      </c>
      <c r="B18" s="87"/>
      <c r="C18" s="86" t="s">
        <v>274</v>
      </c>
      <c r="D18" s="87"/>
      <c r="E18" s="87" t="s">
        <v>37</v>
      </c>
      <c r="F18" s="87">
        <v>72</v>
      </c>
      <c r="G18" s="101"/>
      <c r="H18" s="101"/>
      <c r="I18" s="101"/>
      <c r="J18" s="101"/>
      <c r="K18" s="105"/>
      <c r="L18" s="105"/>
      <c r="M18" s="105"/>
      <c r="N18" s="105"/>
      <c r="O18" s="105"/>
      <c r="P18" s="105"/>
    </row>
    <row r="19" spans="1:16" s="88" customFormat="1" ht="111.75" customHeight="1">
      <c r="A19" s="87">
        <v>5</v>
      </c>
      <c r="B19" s="87"/>
      <c r="C19" s="86" t="s">
        <v>275</v>
      </c>
      <c r="D19" s="87"/>
      <c r="E19" s="87" t="s">
        <v>50</v>
      </c>
      <c r="F19" s="87">
        <v>1</v>
      </c>
      <c r="G19" s="101"/>
      <c r="H19" s="102"/>
      <c r="I19" s="102"/>
      <c r="J19" s="102"/>
      <c r="K19" s="105"/>
      <c r="L19" s="105"/>
      <c r="M19" s="105"/>
      <c r="N19" s="105"/>
      <c r="O19" s="105"/>
      <c r="P19" s="105"/>
    </row>
    <row r="20" spans="1:16" s="88" customFormat="1" ht="100.5" customHeight="1">
      <c r="A20" s="87">
        <v>6</v>
      </c>
      <c r="B20" s="87"/>
      <c r="C20" s="86" t="s">
        <v>276</v>
      </c>
      <c r="D20" s="87"/>
      <c r="E20" s="87" t="s">
        <v>50</v>
      </c>
      <c r="F20" s="87">
        <v>1</v>
      </c>
      <c r="G20" s="101"/>
      <c r="H20" s="102"/>
      <c r="I20" s="102"/>
      <c r="J20" s="102"/>
      <c r="K20" s="105"/>
      <c r="L20" s="105"/>
      <c r="M20" s="105"/>
      <c r="N20" s="105"/>
      <c r="O20" s="105"/>
      <c r="P20" s="105"/>
    </row>
    <row r="21" spans="1:16" s="88" customFormat="1" ht="171.75" customHeight="1">
      <c r="A21" s="87">
        <v>7</v>
      </c>
      <c r="B21" s="87"/>
      <c r="C21" s="86" t="s">
        <v>277</v>
      </c>
      <c r="D21" s="87"/>
      <c r="E21" s="87" t="s">
        <v>50</v>
      </c>
      <c r="F21" s="87">
        <v>1</v>
      </c>
      <c r="G21" s="101"/>
      <c r="H21" s="102"/>
      <c r="I21" s="102"/>
      <c r="J21" s="102"/>
      <c r="K21" s="105"/>
      <c r="L21" s="105"/>
      <c r="M21" s="105"/>
      <c r="N21" s="105"/>
      <c r="O21" s="105"/>
      <c r="P21" s="105"/>
    </row>
    <row r="22" spans="1:16" s="88" customFormat="1" ht="12.75">
      <c r="A22" s="87">
        <v>8</v>
      </c>
      <c r="B22" s="87"/>
      <c r="C22" s="86" t="s">
        <v>145</v>
      </c>
      <c r="D22" s="87"/>
      <c r="E22" s="87" t="s">
        <v>50</v>
      </c>
      <c r="F22" s="87">
        <v>2</v>
      </c>
      <c r="G22" s="101"/>
      <c r="H22" s="102"/>
      <c r="I22" s="102"/>
      <c r="J22" s="102"/>
      <c r="K22" s="105"/>
      <c r="L22" s="105"/>
      <c r="M22" s="105"/>
      <c r="N22" s="105"/>
      <c r="O22" s="105"/>
      <c r="P22" s="105"/>
    </row>
    <row r="23" spans="1:16" s="88" customFormat="1" ht="66">
      <c r="A23" s="87">
        <v>9</v>
      </c>
      <c r="B23" s="87"/>
      <c r="C23" s="86" t="s">
        <v>278</v>
      </c>
      <c r="D23" s="87"/>
      <c r="E23" s="87" t="s">
        <v>38</v>
      </c>
      <c r="F23" s="87">
        <v>5</v>
      </c>
      <c r="G23" s="101"/>
      <c r="H23" s="102"/>
      <c r="I23" s="102"/>
      <c r="J23" s="102"/>
      <c r="K23" s="105"/>
      <c r="L23" s="105"/>
      <c r="M23" s="105"/>
      <c r="N23" s="105"/>
      <c r="O23" s="105"/>
      <c r="P23" s="105"/>
    </row>
    <row r="24" spans="1:16" s="88" customFormat="1" ht="12.75">
      <c r="A24" s="87">
        <v>10</v>
      </c>
      <c r="B24" s="87"/>
      <c r="C24" s="86" t="s">
        <v>146</v>
      </c>
      <c r="D24" s="87"/>
      <c r="E24" s="87" t="s">
        <v>50</v>
      </c>
      <c r="F24" s="87">
        <v>2</v>
      </c>
      <c r="G24" s="101"/>
      <c r="H24" s="102"/>
      <c r="I24" s="102"/>
      <c r="J24" s="102"/>
      <c r="K24" s="102"/>
      <c r="L24" s="105"/>
      <c r="M24" s="105"/>
      <c r="N24" s="105"/>
      <c r="O24" s="105"/>
      <c r="P24" s="105"/>
    </row>
    <row r="25" spans="1:16" s="88" customFormat="1" ht="52.5">
      <c r="A25" s="87">
        <v>11</v>
      </c>
      <c r="B25" s="87"/>
      <c r="C25" s="86" t="s">
        <v>155</v>
      </c>
      <c r="D25" s="87"/>
      <c r="E25" s="87" t="s">
        <v>50</v>
      </c>
      <c r="F25" s="87">
        <v>1</v>
      </c>
      <c r="G25" s="101"/>
      <c r="H25" s="102"/>
      <c r="I25" s="102"/>
      <c r="J25" s="102"/>
      <c r="K25" s="105"/>
      <c r="L25" s="105"/>
      <c r="M25" s="105"/>
      <c r="N25" s="105"/>
      <c r="O25" s="105"/>
      <c r="P25" s="105"/>
    </row>
    <row r="26" spans="1:16" s="88" customFormat="1" ht="96" customHeight="1">
      <c r="A26" s="87">
        <v>12</v>
      </c>
      <c r="B26" s="87"/>
      <c r="C26" s="86" t="s">
        <v>156</v>
      </c>
      <c r="D26" s="87"/>
      <c r="E26" s="87" t="s">
        <v>50</v>
      </c>
      <c r="F26" s="87">
        <v>1</v>
      </c>
      <c r="G26" s="101"/>
      <c r="H26" s="102"/>
      <c r="I26" s="102"/>
      <c r="J26" s="102"/>
      <c r="K26" s="105"/>
      <c r="L26" s="105"/>
      <c r="M26" s="105"/>
      <c r="N26" s="105"/>
      <c r="O26" s="105"/>
      <c r="P26" s="105"/>
    </row>
    <row r="27" spans="1:16" s="88" customFormat="1" ht="12.75">
      <c r="A27" s="87">
        <v>13</v>
      </c>
      <c r="B27" s="87"/>
      <c r="C27" s="86" t="s">
        <v>148</v>
      </c>
      <c r="D27" s="87"/>
      <c r="E27" s="87" t="s">
        <v>50</v>
      </c>
      <c r="F27" s="87">
        <v>1</v>
      </c>
      <c r="G27" s="101"/>
      <c r="H27" s="102"/>
      <c r="I27" s="102"/>
      <c r="J27" s="102"/>
      <c r="K27" s="105"/>
      <c r="L27" s="105"/>
      <c r="M27" s="105"/>
      <c r="N27" s="105"/>
      <c r="O27" s="105"/>
      <c r="P27" s="105"/>
    </row>
    <row r="28" spans="1:16" s="88" customFormat="1" ht="12.75">
      <c r="A28" s="87">
        <v>14</v>
      </c>
      <c r="B28" s="87"/>
      <c r="C28" s="86" t="s">
        <v>149</v>
      </c>
      <c r="D28" s="87"/>
      <c r="E28" s="87" t="s">
        <v>154</v>
      </c>
      <c r="F28" s="87">
        <v>30</v>
      </c>
      <c r="G28" s="101"/>
      <c r="H28" s="102"/>
      <c r="I28" s="102"/>
      <c r="J28" s="102"/>
      <c r="K28" s="105"/>
      <c r="L28" s="105"/>
      <c r="M28" s="105"/>
      <c r="N28" s="105"/>
      <c r="O28" s="105"/>
      <c r="P28" s="105"/>
    </row>
    <row r="29" spans="1:16" s="88" customFormat="1" ht="12.75">
      <c r="A29" s="87">
        <v>15</v>
      </c>
      <c r="B29" s="87"/>
      <c r="C29" s="86" t="s">
        <v>150</v>
      </c>
      <c r="D29" s="87"/>
      <c r="E29" s="87" t="s">
        <v>37</v>
      </c>
      <c r="F29" s="87">
        <v>15</v>
      </c>
      <c r="G29" s="101"/>
      <c r="H29" s="102"/>
      <c r="I29" s="102"/>
      <c r="J29" s="102"/>
      <c r="K29" s="105"/>
      <c r="L29" s="105"/>
      <c r="M29" s="105"/>
      <c r="N29" s="105"/>
      <c r="O29" s="105"/>
      <c r="P29" s="105"/>
    </row>
    <row r="30" spans="1:16" s="88" customFormat="1" ht="12.75">
      <c r="A30" s="87"/>
      <c r="B30" s="87"/>
      <c r="C30" s="86"/>
      <c r="D30" s="87"/>
      <c r="E30" s="87"/>
      <c r="F30" s="87"/>
      <c r="G30" s="101"/>
      <c r="H30" s="91"/>
      <c r="I30" s="91"/>
      <c r="J30" s="91"/>
      <c r="K30" s="91"/>
      <c r="L30" s="91"/>
      <c r="M30" s="91"/>
      <c r="N30" s="91"/>
      <c r="O30" s="91"/>
      <c r="P30" s="92"/>
    </row>
    <row r="31" spans="1:16" s="88" customFormat="1" ht="12.75">
      <c r="A31" s="87"/>
      <c r="B31" s="87"/>
      <c r="C31" s="93" t="s">
        <v>151</v>
      </c>
      <c r="D31" s="87"/>
      <c r="E31" s="87"/>
      <c r="F31" s="87"/>
      <c r="G31" s="101"/>
      <c r="H31" s="91"/>
      <c r="I31" s="91"/>
      <c r="J31" s="91"/>
      <c r="K31" s="91"/>
      <c r="L31" s="91"/>
      <c r="M31" s="91"/>
      <c r="N31" s="91"/>
      <c r="O31" s="91"/>
      <c r="P31" s="92"/>
    </row>
    <row r="32" spans="1:16" s="88" customFormat="1" ht="26.25">
      <c r="A32" s="87">
        <v>1</v>
      </c>
      <c r="B32" s="87"/>
      <c r="C32" s="86" t="s">
        <v>152</v>
      </c>
      <c r="D32" s="87"/>
      <c r="E32" s="87" t="s">
        <v>50</v>
      </c>
      <c r="F32" s="87">
        <v>1</v>
      </c>
      <c r="G32" s="101"/>
      <c r="H32" s="106"/>
      <c r="I32" s="108"/>
      <c r="J32" s="108"/>
      <c r="K32" s="105"/>
      <c r="L32" s="105"/>
      <c r="M32" s="105"/>
      <c r="N32" s="105"/>
      <c r="O32" s="105"/>
      <c r="P32" s="105"/>
    </row>
    <row r="33" spans="1:16" s="88" customFormat="1" ht="12.75">
      <c r="A33" s="87">
        <v>2</v>
      </c>
      <c r="B33" s="87"/>
      <c r="C33" s="86" t="s">
        <v>161</v>
      </c>
      <c r="D33" s="87"/>
      <c r="E33" s="87" t="s">
        <v>50</v>
      </c>
      <c r="F33" s="87">
        <v>1</v>
      </c>
      <c r="G33" s="101"/>
      <c r="H33" s="106"/>
      <c r="I33" s="101"/>
      <c r="J33" s="101"/>
      <c r="K33" s="105"/>
      <c r="L33" s="105"/>
      <c r="M33" s="105"/>
      <c r="N33" s="105"/>
      <c r="O33" s="105"/>
      <c r="P33" s="105"/>
    </row>
    <row r="34" spans="1:16" s="88" customFormat="1" ht="12.75">
      <c r="A34" s="87">
        <v>3</v>
      </c>
      <c r="B34" s="87"/>
      <c r="C34" s="86" t="s">
        <v>153</v>
      </c>
      <c r="D34" s="87"/>
      <c r="E34" s="87" t="s">
        <v>147</v>
      </c>
      <c r="F34" s="87">
        <v>1</v>
      </c>
      <c r="G34" s="101"/>
      <c r="H34" s="101"/>
      <c r="I34" s="107"/>
      <c r="J34" s="107"/>
      <c r="K34" s="105"/>
      <c r="L34" s="105"/>
      <c r="M34" s="105"/>
      <c r="N34" s="105"/>
      <c r="O34" s="105"/>
      <c r="P34" s="105"/>
    </row>
    <row r="35" spans="1:17" ht="12.75">
      <c r="A35" s="41"/>
      <c r="B35" s="158" t="s">
        <v>181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26">
        <f>SUM(M2:M34)</f>
        <v>0</v>
      </c>
      <c r="N35" s="26">
        <f>SUM(N2:N34)</f>
        <v>0</v>
      </c>
      <c r="O35" s="26">
        <f>SUM(O2:O34)</f>
        <v>0</v>
      </c>
      <c r="P35" s="26">
        <f>SUM(P2:P34)</f>
        <v>0</v>
      </c>
      <c r="Q35" s="26">
        <f>SUM(Q2:Q34)</f>
        <v>0</v>
      </c>
    </row>
    <row r="37" spans="1:17" ht="12.75">
      <c r="A37" s="161" t="s">
        <v>182</v>
      </c>
      <c r="B37" s="161"/>
      <c r="C37" s="161"/>
      <c r="D37" s="33"/>
      <c r="E37" s="45"/>
      <c r="F37" s="45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.75">
      <c r="A38" s="162" t="s">
        <v>183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</sheetData>
  <sheetProtection/>
  <mergeCells count="15">
    <mergeCell ref="D12:D13"/>
    <mergeCell ref="E12:E13"/>
    <mergeCell ref="G12:L12"/>
    <mergeCell ref="D8:Q8"/>
    <mergeCell ref="M12:Q12"/>
    <mergeCell ref="B35:L35"/>
    <mergeCell ref="A37:C37"/>
    <mergeCell ref="A38:Q38"/>
    <mergeCell ref="A3:P3"/>
    <mergeCell ref="A4:P4"/>
    <mergeCell ref="A11:C11"/>
    <mergeCell ref="A12:A13"/>
    <mergeCell ref="B12:B13"/>
    <mergeCell ref="F12:F13"/>
    <mergeCell ref="C12:C1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</dc:creator>
  <cp:keywords/>
  <dc:description/>
  <cp:lastModifiedBy>Viesturs Krievans</cp:lastModifiedBy>
  <cp:lastPrinted>2018-02-06T14:28:15Z</cp:lastPrinted>
  <dcterms:created xsi:type="dcterms:W3CDTF">2011-09-07T11:49:58Z</dcterms:created>
  <dcterms:modified xsi:type="dcterms:W3CDTF">2018-05-29T09:02:53Z</dcterms:modified>
  <cp:category/>
  <cp:version/>
  <cp:contentType/>
  <cp:contentStatus/>
</cp:coreProperties>
</file>